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saustraliaorg135.sharepoint.com/sites/ELSManagement/Shared Documents/2. Policies - Master/C. Support Provision/C.3.  Support Planning &amp; Reporting/Forms/Plan Management/"/>
    </mc:Choice>
  </mc:AlternateContent>
  <xr:revisionPtr revIDLastSave="80" documentId="8_{7717113F-05E0-41D8-8388-2166DCDAAB18}" xr6:coauthVersionLast="46" xr6:coauthVersionMax="46" xr10:uidLastSave="{49F6961B-4A12-472E-9A85-411C39E19648}"/>
  <bookViews>
    <workbookView xWindow="-120" yWindow="-120" windowWidth="29040" windowHeight="15840" activeTab="1" xr2:uid="{00000000-000D-0000-FFFF-FFFF00000000}"/>
  </bookViews>
  <sheets>
    <sheet name="1. EXCEL Info - Must Read" sheetId="18" r:id="rId1"/>
    <sheet name="2. Graphs" sheetId="16" r:id="rId2"/>
    <sheet name="3. Budget Vs Expense Tracking" sheetId="15" r:id="rId3"/>
    <sheet name="4. Monthly Statement" sheetId="17" r:id="rId4"/>
  </sheets>
  <definedNames>
    <definedName name="_xlnm.Print_Area" localSheetId="1">'2. Graphs'!$A$1:$L$92</definedName>
    <definedName name="_xlnm.Print_Area" localSheetId="2">'3. Budget Vs Expense Tracking'!$A$1:$AF$152</definedName>
    <definedName name="_xlnm.Print_Area" localSheetId="3">'4. Monthly Statement'!$A$1:$J$52</definedName>
  </definedNames>
  <calcPr calcId="191029"/>
</workbook>
</file>

<file path=xl/calcChain.xml><?xml version="1.0" encoding="utf-8"?>
<calcChain xmlns="http://schemas.openxmlformats.org/spreadsheetml/2006/main">
  <c r="Q16" i="16" l="1"/>
  <c r="O16" i="16"/>
  <c r="P16" i="16"/>
  <c r="N16" i="16"/>
  <c r="I17" i="17"/>
  <c r="I18" i="17"/>
  <c r="I19" i="17"/>
  <c r="I20" i="17"/>
  <c r="I21" i="17"/>
  <c r="I22" i="17"/>
  <c r="I23" i="17"/>
  <c r="I24" i="17"/>
  <c r="I25" i="17"/>
  <c r="I26" i="17"/>
  <c r="I16" i="17"/>
  <c r="I15" i="17"/>
  <c r="C3" i="15"/>
  <c r="C4" i="15"/>
  <c r="C12" i="17"/>
  <c r="C11" i="17"/>
  <c r="J76" i="16" l="1"/>
  <c r="F76" i="16"/>
  <c r="B76" i="16"/>
  <c r="J55" i="16"/>
  <c r="F55" i="16"/>
  <c r="B55" i="16"/>
  <c r="J34" i="16"/>
  <c r="F34" i="16"/>
  <c r="B34" i="16"/>
  <c r="J13" i="16"/>
  <c r="F13" i="16"/>
  <c r="J75" i="16"/>
  <c r="F75" i="16"/>
  <c r="B75" i="16"/>
  <c r="J54" i="16"/>
  <c r="F54" i="16"/>
  <c r="B54" i="16"/>
  <c r="J33" i="16"/>
  <c r="F33" i="16"/>
  <c r="B33" i="16"/>
  <c r="J12" i="16"/>
  <c r="F12" i="16"/>
  <c r="AF23" i="15" l="1"/>
  <c r="AF11" i="15"/>
  <c r="AF83" i="15"/>
  <c r="Q10" i="16" l="1"/>
  <c r="I30" i="17" s="1"/>
  <c r="Q12" i="16" l="1"/>
  <c r="J74" i="16" l="1"/>
  <c r="F74" i="16"/>
  <c r="B74" i="16"/>
  <c r="J53" i="16"/>
  <c r="F53" i="16"/>
  <c r="B53" i="16"/>
  <c r="J32" i="16"/>
  <c r="F32" i="16"/>
  <c r="B32" i="16"/>
  <c r="J11" i="16"/>
  <c r="F11" i="16"/>
  <c r="AF144" i="15" l="1"/>
  <c r="AF145" i="15"/>
  <c r="AF146" i="15"/>
  <c r="AF147" i="15"/>
  <c r="AF148" i="15"/>
  <c r="AF149" i="15"/>
  <c r="AF150" i="15"/>
  <c r="AF132" i="15"/>
  <c r="AF133" i="15"/>
  <c r="AF134" i="15"/>
  <c r="AF135" i="15"/>
  <c r="AF136" i="15"/>
  <c r="AF137" i="15"/>
  <c r="AF138" i="15"/>
  <c r="AF120" i="15"/>
  <c r="AF121" i="15"/>
  <c r="AF122" i="15"/>
  <c r="AF123" i="15"/>
  <c r="AF124" i="15"/>
  <c r="AF125" i="15"/>
  <c r="AF126" i="15"/>
  <c r="AF108" i="15"/>
  <c r="AF109" i="15"/>
  <c r="AF110" i="15"/>
  <c r="AF111" i="15"/>
  <c r="AF112" i="15"/>
  <c r="AF113" i="15"/>
  <c r="AF114" i="15"/>
  <c r="AF96" i="15"/>
  <c r="AF97" i="15"/>
  <c r="AF98" i="15"/>
  <c r="AF99" i="15"/>
  <c r="AF100" i="15"/>
  <c r="AF101" i="15"/>
  <c r="AF102" i="15"/>
  <c r="AF84" i="15"/>
  <c r="AF85" i="15"/>
  <c r="AF86" i="15"/>
  <c r="AF87" i="15"/>
  <c r="AF88" i="15"/>
  <c r="AF89" i="15"/>
  <c r="AF90" i="15"/>
  <c r="AF72" i="15"/>
  <c r="AF73" i="15"/>
  <c r="AF74" i="15"/>
  <c r="AF75" i="15"/>
  <c r="AF76" i="15"/>
  <c r="AF77" i="15"/>
  <c r="AF78" i="15"/>
  <c r="AF60" i="15"/>
  <c r="AF61" i="15"/>
  <c r="AF62" i="15"/>
  <c r="AF63" i="15"/>
  <c r="AF64" i="15"/>
  <c r="AF65" i="15"/>
  <c r="AF66" i="15"/>
  <c r="AF48" i="15"/>
  <c r="AF49" i="15"/>
  <c r="AF50" i="15"/>
  <c r="AF51" i="15"/>
  <c r="AF52" i="15"/>
  <c r="AF53" i="15"/>
  <c r="AF54" i="15"/>
  <c r="AF36" i="15"/>
  <c r="AF37" i="15"/>
  <c r="AF38" i="15"/>
  <c r="AF39" i="15"/>
  <c r="AF40" i="15"/>
  <c r="AF41" i="15"/>
  <c r="AF42" i="15"/>
  <c r="AF24" i="15"/>
  <c r="AF25" i="15"/>
  <c r="AF26" i="15"/>
  <c r="AF27" i="15"/>
  <c r="AF28" i="15"/>
  <c r="AF29" i="15"/>
  <c r="AF30" i="15"/>
  <c r="AF12" i="15"/>
  <c r="AF13" i="15"/>
  <c r="AF14" i="15"/>
  <c r="AF15" i="15"/>
  <c r="AF16" i="15"/>
  <c r="AF17" i="15"/>
  <c r="AF18" i="15"/>
  <c r="D151" i="15"/>
  <c r="D139" i="15"/>
  <c r="D127" i="15"/>
  <c r="D115" i="15"/>
  <c r="D103" i="15"/>
  <c r="D91" i="15"/>
  <c r="D55" i="15"/>
  <c r="D31" i="15"/>
  <c r="AF19" i="15" l="1"/>
  <c r="C11" i="15" s="1"/>
  <c r="F11" i="15" s="1"/>
  <c r="AF91" i="15"/>
  <c r="W151" i="15"/>
  <c r="K127" i="15"/>
  <c r="Q55" i="15"/>
  <c r="I19" i="15"/>
  <c r="U139" i="15" l="1"/>
  <c r="AE151" i="15"/>
  <c r="AE19" i="15"/>
  <c r="I67" i="15"/>
  <c r="K151" i="15"/>
  <c r="M151" i="15"/>
  <c r="O151" i="15"/>
  <c r="F26" i="17" s="1"/>
  <c r="Q151" i="15"/>
  <c r="S151" i="15"/>
  <c r="U151" i="15"/>
  <c r="Y151" i="15"/>
  <c r="AA151" i="15"/>
  <c r="AC151" i="15"/>
  <c r="I151" i="15"/>
  <c r="K139" i="15"/>
  <c r="M139" i="15"/>
  <c r="O139" i="15"/>
  <c r="Q139" i="15"/>
  <c r="S139" i="15"/>
  <c r="W139" i="15"/>
  <c r="Y139" i="15"/>
  <c r="AA139" i="15"/>
  <c r="AC139" i="15"/>
  <c r="AE139" i="15"/>
  <c r="I139" i="15"/>
  <c r="M127" i="15"/>
  <c r="O127" i="15"/>
  <c r="Q127" i="15"/>
  <c r="F24" i="17" s="1"/>
  <c r="S127" i="15"/>
  <c r="U127" i="15"/>
  <c r="W127" i="15"/>
  <c r="Y127" i="15"/>
  <c r="AA127" i="15"/>
  <c r="AC127" i="15"/>
  <c r="AE127" i="15"/>
  <c r="I127" i="15"/>
  <c r="K115" i="15"/>
  <c r="M115" i="15"/>
  <c r="O115" i="15"/>
  <c r="Q115" i="15"/>
  <c r="S115" i="15"/>
  <c r="U115" i="15"/>
  <c r="W115" i="15"/>
  <c r="Y115" i="15"/>
  <c r="AA115" i="15"/>
  <c r="AC115" i="15"/>
  <c r="AE115" i="15"/>
  <c r="I115" i="15"/>
  <c r="K103" i="15"/>
  <c r="M103" i="15"/>
  <c r="O103" i="15"/>
  <c r="Q103" i="15"/>
  <c r="S103" i="15"/>
  <c r="U103" i="15"/>
  <c r="W103" i="15"/>
  <c r="Y103" i="15"/>
  <c r="AA103" i="15"/>
  <c r="AC103" i="15"/>
  <c r="AE103" i="15"/>
  <c r="I103" i="15"/>
  <c r="K91" i="15"/>
  <c r="M91" i="15"/>
  <c r="O91" i="15"/>
  <c r="Q91" i="15"/>
  <c r="S91" i="15"/>
  <c r="U91" i="15"/>
  <c r="W91" i="15"/>
  <c r="Y91" i="15"/>
  <c r="AA91" i="15"/>
  <c r="AC91" i="15"/>
  <c r="AE91" i="15"/>
  <c r="I91" i="15"/>
  <c r="I79" i="15"/>
  <c r="S67" i="15"/>
  <c r="O67" i="15"/>
  <c r="M67" i="15"/>
  <c r="K67" i="15"/>
  <c r="K55" i="15"/>
  <c r="M55" i="15"/>
  <c r="O55" i="15"/>
  <c r="S55" i="15"/>
  <c r="U55" i="15"/>
  <c r="W55" i="15"/>
  <c r="Y55" i="15"/>
  <c r="AA55" i="15"/>
  <c r="AC55" i="15"/>
  <c r="AE55" i="15"/>
  <c r="I55" i="15"/>
  <c r="K43" i="15"/>
  <c r="M43" i="15"/>
  <c r="O43" i="15"/>
  <c r="Q43" i="15"/>
  <c r="S43" i="15"/>
  <c r="U43" i="15"/>
  <c r="W43" i="15"/>
  <c r="Y43" i="15"/>
  <c r="AA43" i="15"/>
  <c r="AC43" i="15"/>
  <c r="AE43" i="15"/>
  <c r="I43" i="15"/>
  <c r="K31" i="15"/>
  <c r="M31" i="15"/>
  <c r="O31" i="15"/>
  <c r="Q31" i="15"/>
  <c r="S31" i="15"/>
  <c r="U31" i="15"/>
  <c r="W31" i="15"/>
  <c r="Y31" i="15"/>
  <c r="AA31" i="15"/>
  <c r="AC31" i="15"/>
  <c r="AE31" i="15"/>
  <c r="K19" i="15"/>
  <c r="I31" i="15"/>
  <c r="F25" i="17" l="1"/>
  <c r="F18" i="17"/>
  <c r="F23" i="17"/>
  <c r="F17" i="17"/>
  <c r="F16" i="17"/>
  <c r="F21" i="17"/>
  <c r="F22" i="17"/>
  <c r="H26" i="17"/>
  <c r="H25" i="17"/>
  <c r="H24" i="17"/>
  <c r="H23" i="17"/>
  <c r="E26" i="17"/>
  <c r="E25" i="17"/>
  <c r="E24" i="17"/>
  <c r="D26" i="17"/>
  <c r="D25" i="17"/>
  <c r="D24" i="17"/>
  <c r="C26" i="17"/>
  <c r="B26" i="17" s="1"/>
  <c r="C25" i="17"/>
  <c r="B25" i="17" s="1"/>
  <c r="C24" i="17"/>
  <c r="B24" i="17" s="1"/>
  <c r="K75" i="16"/>
  <c r="G75" i="16"/>
  <c r="C75" i="16"/>
  <c r="J73" i="16"/>
  <c r="F73" i="16"/>
  <c r="B73" i="16"/>
  <c r="AF143" i="15"/>
  <c r="AF151" i="15" s="1"/>
  <c r="AF131" i="15"/>
  <c r="AF119" i="15"/>
  <c r="H22" i="17"/>
  <c r="H21" i="17"/>
  <c r="H20" i="17"/>
  <c r="H19" i="17"/>
  <c r="H18" i="17"/>
  <c r="H17" i="17"/>
  <c r="H16" i="17"/>
  <c r="H15" i="17"/>
  <c r="E23" i="17"/>
  <c r="E22" i="17"/>
  <c r="E21" i="17"/>
  <c r="E20" i="17"/>
  <c r="E19" i="17"/>
  <c r="E18" i="17"/>
  <c r="E17" i="17"/>
  <c r="E16" i="17"/>
  <c r="E15" i="17"/>
  <c r="D23" i="17"/>
  <c r="D22" i="17"/>
  <c r="D21" i="17"/>
  <c r="D20" i="17"/>
  <c r="D19" i="17"/>
  <c r="D18" i="17"/>
  <c r="D17" i="17"/>
  <c r="D16" i="17"/>
  <c r="D15" i="17"/>
  <c r="C23" i="17"/>
  <c r="B23" i="17" s="1"/>
  <c r="C22" i="17"/>
  <c r="B22" i="17" s="1"/>
  <c r="C21" i="17"/>
  <c r="B21" i="17" s="1"/>
  <c r="C20" i="17"/>
  <c r="B20" i="17" s="1"/>
  <c r="C19" i="17"/>
  <c r="B19" i="17" s="1"/>
  <c r="C18" i="17"/>
  <c r="B18" i="17" s="1"/>
  <c r="C17" i="17"/>
  <c r="B17" i="17" s="1"/>
  <c r="C16" i="17"/>
  <c r="B16" i="17" s="1"/>
  <c r="C15" i="17"/>
  <c r="B15" i="17" s="1"/>
  <c r="C10" i="17"/>
  <c r="K54" i="16"/>
  <c r="J52" i="16"/>
  <c r="G54" i="16"/>
  <c r="F52" i="16"/>
  <c r="C54" i="16"/>
  <c r="B52" i="16"/>
  <c r="AF107" i="15"/>
  <c r="AF95" i="15"/>
  <c r="AF103" i="15" l="1"/>
  <c r="C95" i="15" s="1"/>
  <c r="AF139" i="15"/>
  <c r="C131" i="15" s="1"/>
  <c r="C139" i="15" s="1"/>
  <c r="C143" i="15"/>
  <c r="AF115" i="15"/>
  <c r="C107" i="15" s="1"/>
  <c r="C115" i="15" s="1"/>
  <c r="AF127" i="15"/>
  <c r="C119" i="15" s="1"/>
  <c r="C127" i="15" s="1"/>
  <c r="H28" i="17"/>
  <c r="G26" i="17" l="1"/>
  <c r="C151" i="15"/>
  <c r="K76" i="16"/>
  <c r="F95" i="15"/>
  <c r="F103" i="15" s="1"/>
  <c r="C103" i="15"/>
  <c r="F107" i="15"/>
  <c r="F115" i="15" s="1"/>
  <c r="G24" i="17"/>
  <c r="F119" i="15"/>
  <c r="F127" i="15" s="1"/>
  <c r="C76" i="16"/>
  <c r="G25" i="17"/>
  <c r="F131" i="15"/>
  <c r="G76" i="16"/>
  <c r="F143" i="15"/>
  <c r="F151" i="15" s="1"/>
  <c r="G22" i="17"/>
  <c r="G55" i="16"/>
  <c r="G23" i="17"/>
  <c r="K55" i="16"/>
  <c r="K33" i="16"/>
  <c r="J31" i="16"/>
  <c r="G33" i="16"/>
  <c r="F31" i="16"/>
  <c r="C33" i="16"/>
  <c r="B31" i="16"/>
  <c r="K12" i="16"/>
  <c r="P15" i="16" s="1"/>
  <c r="J10" i="16"/>
  <c r="G12" i="16"/>
  <c r="O15" i="16" s="1"/>
  <c r="F10" i="16"/>
  <c r="C77" i="16" l="1"/>
  <c r="K56" i="16"/>
  <c r="G77" i="16"/>
  <c r="F139" i="15"/>
  <c r="G56" i="16"/>
  <c r="K77" i="16"/>
  <c r="C12" i="16"/>
  <c r="N15" i="16" s="1"/>
  <c r="Q15" i="16" s="1"/>
  <c r="B10" i="16"/>
  <c r="A81" i="15"/>
  <c r="A141" i="15" s="1"/>
  <c r="A69" i="15"/>
  <c r="A129" i="15" s="1"/>
  <c r="A57" i="15"/>
  <c r="A117" i="15" s="1"/>
  <c r="A45" i="15"/>
  <c r="A105" i="15" s="1"/>
  <c r="A33" i="15"/>
  <c r="A93" i="15" s="1"/>
  <c r="W19" i="15"/>
  <c r="AE79" i="15"/>
  <c r="AC79" i="15"/>
  <c r="AC19" i="15"/>
  <c r="AA79" i="15"/>
  <c r="AA67" i="15"/>
  <c r="AA19" i="15"/>
  <c r="Y79" i="15"/>
  <c r="W79" i="15"/>
  <c r="W67" i="15"/>
  <c r="U79" i="15"/>
  <c r="U67" i="15"/>
  <c r="S79" i="15"/>
  <c r="O79" i="15"/>
  <c r="M79" i="15"/>
  <c r="K79" i="15"/>
  <c r="AF47" i="15"/>
  <c r="AF55" i="15" s="1"/>
  <c r="Q19" i="15"/>
  <c r="AF71" i="15"/>
  <c r="AF79" i="15" s="1"/>
  <c r="AF59" i="15"/>
  <c r="AF67" i="15" s="1"/>
  <c r="C59" i="15" s="1"/>
  <c r="AF35" i="15"/>
  <c r="S19" i="15"/>
  <c r="M19" i="15"/>
  <c r="AE67" i="15"/>
  <c r="U19" i="15"/>
  <c r="AC67" i="15"/>
  <c r="Q67" i="15"/>
  <c r="F19" i="17" s="1"/>
  <c r="O19" i="15"/>
  <c r="D67" i="15"/>
  <c r="Q79" i="15"/>
  <c r="Y67" i="15"/>
  <c r="D19" i="15"/>
  <c r="D79" i="15"/>
  <c r="Y19" i="15"/>
  <c r="D43" i="15"/>
  <c r="F20" i="17" l="1"/>
  <c r="G19" i="17"/>
  <c r="C67" i="15"/>
  <c r="F15" i="17"/>
  <c r="F28" i="17" s="1"/>
  <c r="AF43" i="15"/>
  <c r="C35" i="15" s="1"/>
  <c r="C71" i="15"/>
  <c r="AF31" i="15"/>
  <c r="C23" i="15" s="1"/>
  <c r="C83" i="15"/>
  <c r="C47" i="15"/>
  <c r="G34" i="16"/>
  <c r="F59" i="15"/>
  <c r="G35" i="16" s="1"/>
  <c r="G21" i="17" l="1"/>
  <c r="C91" i="15"/>
  <c r="G20" i="17"/>
  <c r="C79" i="15"/>
  <c r="G18" i="17"/>
  <c r="C55" i="15"/>
  <c r="C34" i="16"/>
  <c r="G16" i="17"/>
  <c r="C31" i="15"/>
  <c r="G15" i="17"/>
  <c r="C19" i="15"/>
  <c r="F71" i="15"/>
  <c r="K35" i="16" s="1"/>
  <c r="K34" i="16"/>
  <c r="F67" i="15"/>
  <c r="C13" i="16"/>
  <c r="G17" i="17"/>
  <c r="F35" i="15"/>
  <c r="K14" i="16" s="1"/>
  <c r="G13" i="16"/>
  <c r="F47" i="15"/>
  <c r="F55" i="15" s="1"/>
  <c r="C14" i="16"/>
  <c r="F23" i="15"/>
  <c r="C55" i="16"/>
  <c r="F83" i="15"/>
  <c r="F91" i="15" s="1"/>
  <c r="C43" i="15"/>
  <c r="K13" i="16"/>
  <c r="P11" i="16" s="1"/>
  <c r="N11" i="16" l="1"/>
  <c r="N13" i="16" s="1"/>
  <c r="O11" i="16"/>
  <c r="O13" i="16" s="1"/>
  <c r="P13" i="16"/>
  <c r="G28" i="17"/>
  <c r="I31" i="17" s="1"/>
  <c r="F79" i="15"/>
  <c r="G14" i="16"/>
  <c r="F31" i="15"/>
  <c r="C56" i="16"/>
  <c r="F43" i="15"/>
  <c r="F19" i="15"/>
  <c r="C35" i="16"/>
  <c r="Q13" i="16" l="1"/>
  <c r="Q11" i="16"/>
  <c r="C9" i="17" l="1"/>
</calcChain>
</file>

<file path=xl/sharedStrings.xml><?xml version="1.0" encoding="utf-8"?>
<sst xmlns="http://schemas.openxmlformats.org/spreadsheetml/2006/main" count="223" uniqueCount="127">
  <si>
    <t>Actual</t>
  </si>
  <si>
    <t>Budget</t>
  </si>
  <si>
    <t>YTD</t>
  </si>
  <si>
    <t>Participant Name:</t>
  </si>
  <si>
    <t>NDIS Number:</t>
  </si>
  <si>
    <t xml:space="preserve">TOTAL </t>
  </si>
  <si>
    <t>TOTAL</t>
  </si>
  <si>
    <t>Category Expenses</t>
  </si>
  <si>
    <t xml:space="preserve">Line Item </t>
  </si>
  <si>
    <t>Line Item</t>
  </si>
  <si>
    <t>Balance</t>
  </si>
  <si>
    <t>Support Category</t>
  </si>
  <si>
    <t>INV. NO.</t>
  </si>
  <si>
    <t>Actual Spent</t>
  </si>
  <si>
    <t>Remainder</t>
  </si>
  <si>
    <t>PLAN FUNDING USAGE SUMMARY</t>
  </si>
  <si>
    <t>Monthly Expense Statement</t>
  </si>
  <si>
    <t>NDIS Expense Statement (MONTHLY)</t>
  </si>
  <si>
    <t>PERIOD:</t>
  </si>
  <si>
    <t>From</t>
  </si>
  <si>
    <t>STATEMENT NUMBER:</t>
  </si>
  <si>
    <t>To</t>
  </si>
  <si>
    <t>PARTICIPANT INFORMATION:</t>
  </si>
  <si>
    <t>Name</t>
  </si>
  <si>
    <t>NDIS Number</t>
  </si>
  <si>
    <t>Date</t>
  </si>
  <si>
    <t>Signature:</t>
  </si>
  <si>
    <t>PURPOSE OF STATEMENT:</t>
  </si>
  <si>
    <t>Support Provider</t>
  </si>
  <si>
    <t>This Month Expense</t>
  </si>
  <si>
    <t>YTD Expense</t>
  </si>
  <si>
    <t>YTD Remainder</t>
  </si>
  <si>
    <t>Date:</t>
  </si>
  <si>
    <t>(INPUT in the 2nd tab of this excel, will Auto update this Graph Summary)</t>
  </si>
  <si>
    <t>www.elsaustralia.org</t>
  </si>
  <si>
    <t>PLAN MANAGEMENT - BUDGET TRACK</t>
  </si>
  <si>
    <t>Client Name -</t>
  </si>
  <si>
    <t>GRAND TOTAL =</t>
  </si>
  <si>
    <t>*This template is developed and freely shared by Envisioning Life Supports - www.elsaustralia.org</t>
  </si>
  <si>
    <t>MONTH: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</si>
  <si>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</si>
  <si>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</si>
  <si>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</si>
  <si>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</si>
  <si>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</si>
  <si>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</si>
  <si>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</si>
  <si>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</si>
  <si>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</si>
  <si>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</si>
  <si>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</si>
  <si>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</si>
  <si>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</t>
  </si>
  <si>
    <t>J</t>
  </si>
  <si>
    <t>L</t>
  </si>
  <si>
    <t>N</t>
  </si>
  <si>
    <t>P</t>
  </si>
  <si>
    <t>R</t>
  </si>
  <si>
    <t>T</t>
  </si>
  <si>
    <t>V</t>
  </si>
  <si>
    <t>X</t>
  </si>
  <si>
    <t>Z</t>
  </si>
  <si>
    <t>AB</t>
  </si>
  <si>
    <t>AD</t>
  </si>
  <si>
    <t>Row</t>
  </si>
  <si>
    <t>Column</t>
  </si>
  <si>
    <t>White</t>
  </si>
  <si>
    <t>Blue</t>
  </si>
  <si>
    <t>Red</t>
  </si>
  <si>
    <t>Green</t>
  </si>
  <si>
    <t>Color Validation</t>
  </si>
  <si>
    <t>Drop Down Box</t>
  </si>
  <si>
    <t>Support  Category</t>
  </si>
  <si>
    <t>Information on how to use this excel tool</t>
  </si>
  <si>
    <t xml:space="preserve">Tab 4 - </t>
  </si>
  <si>
    <t xml:space="preserve">Tab 3 - </t>
  </si>
  <si>
    <t xml:space="preserve">Tab 2 - </t>
  </si>
  <si>
    <r>
      <t xml:space="preserve">This Tab is allocated for Monthly statement summary. Most of the Information here is auto formulated except </t>
    </r>
    <r>
      <rPr>
        <i/>
        <sz val="10"/>
        <rFont val="Arial"/>
        <family val="2"/>
      </rPr>
      <t xml:space="preserve">Statement Number, Month and Period </t>
    </r>
    <r>
      <rPr>
        <sz val="10"/>
        <rFont val="Arial"/>
        <family val="2"/>
      </rPr>
      <t xml:space="preserve">(Red Blocks). </t>
    </r>
  </si>
  <si>
    <t>Note that Monthly Block is a dropdown menu and requires selecting the specific month in order to populate the information for that month spending.</t>
  </si>
  <si>
    <r>
      <t xml:space="preserve">This excel has four tabs including this current Information Tab - </t>
    </r>
    <r>
      <rPr>
        <i/>
        <sz val="10"/>
        <rFont val="Arial"/>
        <family val="2"/>
      </rPr>
      <t>TAB 1</t>
    </r>
    <r>
      <rPr>
        <sz val="10"/>
        <rFont val="Arial"/>
        <family val="2"/>
      </rPr>
      <t>.</t>
    </r>
  </si>
  <si>
    <t xml:space="preserve">This Tab requires most manual input and is the most fundamental Tab. </t>
  </si>
  <si>
    <t>This Tab is a Graphical Tab (Pie Charts) and does not require any manual input. The Information is auto formulated &amp; calculated from Tab No. 3</t>
  </si>
  <si>
    <r>
      <t xml:space="preserve">This excel tool is designed by ELS to freely support NDIS Participants. For any queries or feedback feel free to contact ELS Office on the email address - </t>
    </r>
    <r>
      <rPr>
        <i/>
        <sz val="10"/>
        <rFont val="Arial"/>
        <family val="2"/>
      </rPr>
      <t xml:space="preserve">contact@elsaustralia.org </t>
    </r>
  </si>
  <si>
    <t>Total Approved Funds this Plan =</t>
  </si>
  <si>
    <t>Total Remainder this Plan =</t>
  </si>
  <si>
    <t>Support Category -</t>
  </si>
  <si>
    <t xml:space="preserve">ELS Approval By: </t>
  </si>
  <si>
    <t>Spent - This FY</t>
  </si>
  <si>
    <t>Spent - Last FY</t>
  </si>
  <si>
    <t>Shoeb Patel</t>
  </si>
  <si>
    <t>SP</t>
  </si>
  <si>
    <t>TOTAL PLAN SNAPSHOT</t>
  </si>
  <si>
    <r>
      <t xml:space="preserve">In this Tab, within Pie Chart Graphs select the </t>
    </r>
    <r>
      <rPr>
        <sz val="10"/>
        <color rgb="FFFF0000"/>
        <rFont val="Arial"/>
        <family val="2"/>
      </rPr>
      <t>SUPPORT CATEGORY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option from the drop down list provided. </t>
    </r>
  </si>
  <si>
    <r>
      <t xml:space="preserve">In this Tab, you must also enter manually, the total </t>
    </r>
    <r>
      <rPr>
        <sz val="10"/>
        <color rgb="FFFF0000"/>
        <rFont val="Arial"/>
        <family val="2"/>
      </rPr>
      <t>SUPPORT BUDGET</t>
    </r>
    <r>
      <rPr>
        <sz val="10"/>
        <rFont val="Arial"/>
        <family val="2"/>
      </rPr>
      <t xml:space="preserve"> as per the plan for each category of supports funded within the plan. </t>
    </r>
  </si>
  <si>
    <t>Starting from Top part, one must insert Client Name, NDIS Number and add information in Blue &amp; White Columns only as required for calculations.</t>
  </si>
  <si>
    <t xml:space="preserve">Color such as red and green are locked and could not be edited as they are auto calculated boxes and works based on formulas inserted within these tabs. </t>
  </si>
  <si>
    <r>
      <t xml:space="preserve">We hope you would love this excel. If you like our work on this tool; leave us a feedback by visiting our website on </t>
    </r>
    <r>
      <rPr>
        <i/>
        <sz val="10"/>
        <rFont val="Arial"/>
        <family val="2"/>
      </rPr>
      <t>www.elsaustralia.org.</t>
    </r>
  </si>
  <si>
    <t xml:space="preserve">Thank you - Your feedback inspires us to do more brilliant work like this. </t>
  </si>
  <si>
    <t>SUPPORT CATEGORY</t>
  </si>
  <si>
    <t>GRAPHS</t>
  </si>
  <si>
    <t>BUDGET</t>
  </si>
  <si>
    <t>STATEMENT</t>
  </si>
  <si>
    <t>Previous FY Year Expense (Manual Input) =</t>
  </si>
  <si>
    <t>CORE / CONSUMABLE</t>
  </si>
  <si>
    <t>CB / SUPP. COORD.</t>
  </si>
  <si>
    <t>CAPITAL / ASST TECH.</t>
  </si>
  <si>
    <t>Budget Allocated</t>
  </si>
  <si>
    <t>Allocated Budget</t>
  </si>
  <si>
    <t>Plan Start Date -</t>
  </si>
  <si>
    <t xml:space="preserve">Plan End Date - </t>
  </si>
  <si>
    <t>Plan Start Date</t>
  </si>
  <si>
    <t>Plan End Date</t>
  </si>
  <si>
    <t xml:space="preserve">NDIS Number - </t>
  </si>
  <si>
    <t>Stmnt Recepient Email 1 -</t>
  </si>
  <si>
    <t>Stmnt Recepient Email 2 -</t>
  </si>
  <si>
    <t>Budget Relates To</t>
  </si>
  <si>
    <t>Validation</t>
  </si>
  <si>
    <t>New Plan Agreement</t>
  </si>
  <si>
    <t>Previous Plan Agreement</t>
  </si>
  <si>
    <t>SI0135607</t>
  </si>
  <si>
    <t>Start Date</t>
  </si>
  <si>
    <t>End Date</t>
  </si>
  <si>
    <t>Plan Budget</t>
  </si>
  <si>
    <t>= Requiring Manual Input</t>
  </si>
  <si>
    <t>= Auto Calculations (No Input Req.)</t>
  </si>
  <si>
    <t>No Agreement - One Off</t>
  </si>
  <si>
    <t>Allocation Remain.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</si>
</sst>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;&quot;$&quot;\(#,##0\)"/>
    <numFmt numFmtId="165" formatCode="&quot;$&quot;#,##0.00"/>
    <numFmt numFmtId="166" formatCode="_(&quot;$&quot;* #,##0.00_);_(&quot;$&quot;* \(#,##0.00\);_(&quot;$&quot;* &quot;-&quot;??_);_(@_)"/>
    <numFmt numFmtId="167" formatCode="_-&quot;$&quot;* #,##0_-;\-&quot;$&quot;* #,##0_-;_-&quot;$&quot;* &quot;-&quot;??_-;_-@_-"/>
  </numFmts>
  <fonts count="32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0"/>
      <color indexed="55"/>
      <name val="Tahoma"/>
      <family val="2"/>
    </font>
    <font>
      <u/>
      <sz val="10"/>
      <color indexed="63"/>
      <name val="Tahoma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u/>
      <sz val="26"/>
      <color theme="10"/>
      <name val="Arial"/>
      <family val="2"/>
    </font>
    <font>
      <b/>
      <sz val="14"/>
      <name val="Arial"/>
      <family val="2"/>
    </font>
    <font>
      <sz val="10"/>
      <color theme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8"/>
      <color indexed="9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mediumGray">
        <bgColor theme="0" tint="-0.2499465926084170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darkGray">
        <bgColor theme="9" tint="0.59999389629810485"/>
      </patternFill>
    </fill>
    <fill>
      <patternFill patternType="solid">
        <fgColor theme="7" tint="0.39997558519241921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21" fillId="0" borderId="0" applyNumberFormat="0" applyFill="0" applyBorder="0" applyAlignment="0" applyProtection="0"/>
    <xf numFmtId="44" fontId="29" fillId="0" borderId="0" applyFont="0" applyFill="0" applyBorder="0" applyAlignment="0" applyProtection="0"/>
  </cellStyleXfs>
  <cellXfs count="341">
    <xf numFmtId="0" fontId="0" fillId="0" borderId="0" xfId="0"/>
    <xf numFmtId="0" fontId="4" fillId="0" borderId="0" xfId="0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7" fillId="0" borderId="5" xfId="0" applyNumberFormat="1" applyFont="1" applyBorder="1" applyAlignment="1" applyProtection="1">
      <alignment horizontal="center" vertical="center"/>
      <protection hidden="1"/>
    </xf>
    <xf numFmtId="164" fontId="7" fillId="0" borderId="6" xfId="0" applyNumberFormat="1" applyFont="1" applyBorder="1" applyAlignment="1" applyProtection="1">
      <alignment horizontal="center" vertical="center"/>
      <protection hidden="1"/>
    </xf>
    <xf numFmtId="164" fontId="7" fillId="3" borderId="0" xfId="0" applyNumberFormat="1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164" fontId="7" fillId="0" borderId="7" xfId="0" applyNumberFormat="1" applyFont="1" applyBorder="1" applyAlignment="1" applyProtection="1">
      <alignment horizontal="center" vertical="center"/>
      <protection hidden="1"/>
    </xf>
    <xf numFmtId="164" fontId="7" fillId="0" borderId="8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49" fontId="3" fillId="3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hidden="1"/>
    </xf>
    <xf numFmtId="49" fontId="3" fillId="4" borderId="11" xfId="0" applyNumberFormat="1" applyFont="1" applyFill="1" applyBorder="1" applyAlignment="1" applyProtection="1">
      <alignment horizontal="center" vertical="center"/>
      <protection hidden="1"/>
    </xf>
    <xf numFmtId="49" fontId="3" fillId="5" borderId="11" xfId="0" applyNumberFormat="1" applyFont="1" applyFill="1" applyBorder="1" applyAlignment="1" applyProtection="1">
      <alignment horizontal="center" vertical="center"/>
      <protection hidden="1"/>
    </xf>
    <xf numFmtId="164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7" fillId="0" borderId="2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1" fillId="0" borderId="25" xfId="0" applyNumberFormat="1" applyFont="1" applyBorder="1" applyAlignment="1" applyProtection="1">
      <alignment horizontal="left" wrapText="1"/>
      <protection hidden="1"/>
    </xf>
    <xf numFmtId="0" fontId="11" fillId="12" borderId="25" xfId="0" applyNumberFormat="1" applyFont="1" applyFill="1" applyBorder="1" applyAlignment="1" applyProtection="1">
      <alignment horizontal="left" wrapText="1"/>
      <protection hidden="1"/>
    </xf>
    <xf numFmtId="0" fontId="11" fillId="14" borderId="25" xfId="0" applyNumberFormat="1" applyFont="1" applyFill="1" applyBorder="1" applyAlignment="1" applyProtection="1">
      <alignment horizontal="left" wrapText="1"/>
      <protection hidden="1"/>
    </xf>
    <xf numFmtId="0" fontId="0" fillId="0" borderId="0" xfId="0" applyNumberFormat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12" fillId="15" borderId="0" xfId="0" applyFont="1" applyFill="1" applyBorder="1" applyAlignment="1" applyProtection="1">
      <alignment horizontal="left" vertical="top"/>
      <protection hidden="1"/>
    </xf>
    <xf numFmtId="0" fontId="3" fillId="10" borderId="0" xfId="0" applyNumberFormat="1" applyFont="1" applyFill="1" applyProtection="1">
      <protection hidden="1"/>
    </xf>
    <xf numFmtId="165" fontId="0" fillId="10" borderId="0" xfId="0" applyNumberFormat="1" applyFill="1" applyProtection="1">
      <protection hidden="1"/>
    </xf>
    <xf numFmtId="0" fontId="3" fillId="8" borderId="0" xfId="0" applyNumberFormat="1" applyFont="1" applyFill="1" applyProtection="1">
      <protection hidden="1"/>
    </xf>
    <xf numFmtId="165" fontId="0" fillId="8" borderId="0" xfId="0" applyNumberFormat="1" applyFill="1" applyProtection="1">
      <protection hidden="1"/>
    </xf>
    <xf numFmtId="0" fontId="1" fillId="9" borderId="0" xfId="0" applyNumberFormat="1" applyFont="1" applyFill="1" applyProtection="1">
      <protection hidden="1"/>
    </xf>
    <xf numFmtId="165" fontId="1" fillId="9" borderId="0" xfId="0" applyNumberFormat="1" applyFont="1" applyFill="1" applyProtection="1">
      <protection hidden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hidden="1"/>
    </xf>
    <xf numFmtId="0" fontId="10" fillId="16" borderId="0" xfId="0" applyNumberFormat="1" applyFont="1" applyFill="1" applyProtection="1">
      <protection hidden="1"/>
    </xf>
    <xf numFmtId="0" fontId="0" fillId="16" borderId="0" xfId="0" applyFill="1" applyProtection="1">
      <protection hidden="1"/>
    </xf>
    <xf numFmtId="0" fontId="25" fillId="0" borderId="0" xfId="0" applyFont="1"/>
    <xf numFmtId="164" fontId="3" fillId="0" borderId="11" xfId="0" applyNumberFormat="1" applyFont="1" applyBorder="1" applyAlignment="1" applyProtection="1">
      <alignment horizontal="center" vertical="center"/>
      <protection hidden="1"/>
    </xf>
    <xf numFmtId="49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15" borderId="0" xfId="0" applyNumberFormat="1" applyFont="1" applyFill="1" applyBorder="1" applyAlignment="1" applyProtection="1">
      <alignment horizontal="center" vertical="center"/>
      <protection hidden="1"/>
    </xf>
    <xf numFmtId="49" fontId="4" fillId="15" borderId="0" xfId="0" applyNumberFormat="1" applyFont="1" applyFill="1" applyAlignment="1" applyProtection="1">
      <alignment horizontal="center" vertical="center"/>
      <protection hidden="1"/>
    </xf>
    <xf numFmtId="0" fontId="4" fillId="15" borderId="0" xfId="0" applyFont="1" applyFill="1" applyAlignment="1" applyProtection="1">
      <alignment horizontal="center" vertical="center"/>
      <protection hidden="1"/>
    </xf>
    <xf numFmtId="49" fontId="3" fillId="15" borderId="0" xfId="0" applyNumberFormat="1" applyFont="1" applyFill="1" applyAlignment="1" applyProtection="1">
      <alignment horizontal="center" vertical="center"/>
      <protection hidden="1"/>
    </xf>
    <xf numFmtId="164" fontId="3" fillId="15" borderId="0" xfId="0" applyNumberFormat="1" applyFont="1" applyFill="1" applyAlignment="1" applyProtection="1">
      <alignment horizontal="center" vertical="center"/>
      <protection hidden="1"/>
    </xf>
    <xf numFmtId="164" fontId="3" fillId="15" borderId="0" xfId="0" applyNumberFormat="1" applyFont="1" applyFill="1" applyAlignment="1" applyProtection="1">
      <alignment vertical="center"/>
      <protection hidden="1"/>
    </xf>
    <xf numFmtId="0" fontId="2" fillId="15" borderId="0" xfId="0" applyFont="1" applyFill="1" applyBorder="1" applyAlignment="1" applyProtection="1">
      <alignment horizontal="left" vertical="center"/>
      <protection hidden="1"/>
    </xf>
    <xf numFmtId="0" fontId="3" fillId="15" borderId="0" xfId="0" applyFont="1" applyFill="1" applyBorder="1" applyAlignment="1" applyProtection="1">
      <alignment horizontal="center" vertical="center"/>
      <protection hidden="1"/>
    </xf>
    <xf numFmtId="0" fontId="2" fillId="15" borderId="0" xfId="0" applyFont="1" applyFill="1" applyAlignment="1" applyProtection="1">
      <alignment horizontal="left" vertical="center"/>
      <protection hidden="1"/>
    </xf>
    <xf numFmtId="0" fontId="3" fillId="15" borderId="0" xfId="0" applyFont="1" applyFill="1" applyAlignment="1" applyProtection="1">
      <alignment horizontal="center" vertical="center"/>
      <protection hidden="1"/>
    </xf>
    <xf numFmtId="0" fontId="2" fillId="6" borderId="32" xfId="0" applyFont="1" applyFill="1" applyBorder="1" applyAlignment="1" applyProtection="1">
      <alignment horizontal="left" vertical="center"/>
      <protection hidden="1"/>
    </xf>
    <xf numFmtId="0" fontId="2" fillId="6" borderId="6" xfId="0" applyFont="1" applyFill="1" applyBorder="1" applyAlignment="1" applyProtection="1">
      <alignment horizontal="left" vertical="center"/>
      <protection hidden="1"/>
    </xf>
    <xf numFmtId="164" fontId="3" fillId="5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164" fontId="7" fillId="0" borderId="18" xfId="0" applyNumberFormat="1" applyFont="1" applyBorder="1" applyAlignment="1" applyProtection="1">
      <alignment horizontal="center" vertical="center"/>
      <protection hidden="1"/>
    </xf>
    <xf numFmtId="0" fontId="2" fillId="3" borderId="40" xfId="0" applyFont="1" applyFill="1" applyBorder="1" applyAlignment="1" applyProtection="1">
      <alignment horizontal="left" vertical="center"/>
      <protection hidden="1"/>
    </xf>
    <xf numFmtId="164" fontId="7" fillId="3" borderId="37" xfId="0" applyNumberFormat="1" applyFont="1" applyFill="1" applyBorder="1" applyAlignment="1" applyProtection="1">
      <alignment horizontal="center" vertical="center"/>
      <protection hidden="1"/>
    </xf>
    <xf numFmtId="0" fontId="2" fillId="6" borderId="33" xfId="0" applyFont="1" applyFill="1" applyBorder="1" applyAlignment="1" applyProtection="1">
      <alignment horizontal="left" vertical="center"/>
      <protection hidden="1"/>
    </xf>
    <xf numFmtId="0" fontId="2" fillId="3" borderId="32" xfId="0" applyFont="1" applyFill="1" applyBorder="1" applyAlignment="1" applyProtection="1">
      <alignment horizontal="left" vertical="center"/>
      <protection hidden="1"/>
    </xf>
    <xf numFmtId="0" fontId="6" fillId="3" borderId="32" xfId="0" applyFont="1" applyFill="1" applyBorder="1" applyAlignment="1" applyProtection="1">
      <alignment horizontal="left" vertical="center"/>
      <protection hidden="1"/>
    </xf>
    <xf numFmtId="164" fontId="3" fillId="3" borderId="37" xfId="0" applyNumberFormat="1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0" fontId="0" fillId="15" borderId="0" xfId="0" applyFill="1" applyProtection="1">
      <protection hidden="1"/>
    </xf>
    <xf numFmtId="0" fontId="12" fillId="15" borderId="0" xfId="0" applyNumberFormat="1" applyFont="1" applyFill="1" applyBorder="1" applyAlignment="1" applyProtection="1">
      <alignment horizontal="left" vertical="top"/>
      <protection hidden="1"/>
    </xf>
    <xf numFmtId="0" fontId="11" fillId="15" borderId="0" xfId="0" applyFont="1" applyFill="1" applyProtection="1">
      <protection hidden="1"/>
    </xf>
    <xf numFmtId="0" fontId="13" fillId="15" borderId="0" xfId="0" applyFont="1" applyFill="1" applyBorder="1" applyAlignment="1" applyProtection="1">
      <alignment horizontal="right"/>
      <protection hidden="1"/>
    </xf>
    <xf numFmtId="0" fontId="24" fillId="15" borderId="30" xfId="2" applyFont="1" applyFill="1" applyBorder="1" applyAlignment="1" applyProtection="1">
      <alignment horizontal="center" vertical="center"/>
      <protection locked="0"/>
    </xf>
    <xf numFmtId="0" fontId="27" fillId="15" borderId="0" xfId="0" applyFont="1" applyFill="1" applyBorder="1" applyAlignment="1" applyProtection="1">
      <alignment horizontal="center" vertical="top"/>
      <protection hidden="1"/>
    </xf>
    <xf numFmtId="0" fontId="13" fillId="15" borderId="0" xfId="0" applyFont="1" applyFill="1" applyBorder="1" applyProtection="1">
      <protection hidden="1"/>
    </xf>
    <xf numFmtId="0" fontId="14" fillId="15" borderId="24" xfId="0" applyNumberFormat="1" applyFont="1" applyFill="1" applyBorder="1" applyAlignment="1" applyProtection="1">
      <protection hidden="1"/>
    </xf>
    <xf numFmtId="0" fontId="17" fillId="15" borderId="0" xfId="0" applyFont="1" applyFill="1" applyBorder="1" applyAlignment="1" applyProtection="1">
      <protection locked="0"/>
    </xf>
    <xf numFmtId="0" fontId="13" fillId="15" borderId="0" xfId="0" applyFont="1" applyFill="1" applyBorder="1" applyAlignment="1" applyProtection="1">
      <alignment horizontal="left"/>
      <protection hidden="1"/>
    </xf>
    <xf numFmtId="0" fontId="3" fillId="15" borderId="24" xfId="0" applyNumberFormat="1" applyFont="1" applyFill="1" applyBorder="1" applyAlignment="1" applyProtection="1">
      <alignment horizontal="left"/>
      <protection locked="0"/>
    </xf>
    <xf numFmtId="14" fontId="0" fillId="15" borderId="24" xfId="0" applyNumberFormat="1" applyFill="1" applyBorder="1" applyProtection="1">
      <protection locked="0"/>
    </xf>
    <xf numFmtId="0" fontId="15" fillId="15" borderId="0" xfId="0" applyFont="1" applyFill="1" applyBorder="1" applyProtection="1">
      <protection hidden="1"/>
    </xf>
    <xf numFmtId="0" fontId="14" fillId="15" borderId="24" xfId="0" applyFont="1" applyFill="1" applyBorder="1" applyAlignment="1" applyProtection="1">
      <alignment horizontal="left"/>
      <protection hidden="1"/>
    </xf>
    <xf numFmtId="0" fontId="14" fillId="15" borderId="24" xfId="0" applyNumberFormat="1" applyFont="1" applyFill="1" applyBorder="1" applyAlignment="1" applyProtection="1">
      <alignment horizontal="left"/>
      <protection hidden="1"/>
    </xf>
    <xf numFmtId="49" fontId="14" fillId="15" borderId="24" xfId="0" applyNumberFormat="1" applyFont="1" applyFill="1" applyBorder="1" applyAlignment="1" applyProtection="1">
      <alignment horizontal="left"/>
      <protection hidden="1"/>
    </xf>
    <xf numFmtId="0" fontId="11" fillId="15" borderId="0" xfId="0" applyFont="1" applyFill="1" applyBorder="1" applyProtection="1">
      <protection hidden="1"/>
    </xf>
    <xf numFmtId="0" fontId="11" fillId="15" borderId="0" xfId="0" applyNumberFormat="1" applyFont="1" applyFill="1" applyBorder="1" applyProtection="1">
      <protection hidden="1"/>
    </xf>
    <xf numFmtId="0" fontId="11" fillId="15" borderId="0" xfId="0" applyFont="1" applyFill="1" applyBorder="1" applyAlignment="1" applyProtection="1">
      <alignment horizontal="center"/>
      <protection hidden="1"/>
    </xf>
    <xf numFmtId="0" fontId="11" fillId="15" borderId="26" xfId="0" applyFont="1" applyFill="1" applyBorder="1" applyAlignment="1" applyProtection="1">
      <alignment horizontal="center"/>
      <protection locked="0"/>
    </xf>
    <xf numFmtId="166" fontId="11" fillId="15" borderId="0" xfId="0" applyNumberFormat="1" applyFont="1" applyFill="1" applyBorder="1" applyAlignment="1" applyProtection="1">
      <alignment horizontal="center"/>
      <protection hidden="1"/>
    </xf>
    <xf numFmtId="0" fontId="3" fillId="15" borderId="0" xfId="0" applyFont="1" applyFill="1" applyAlignment="1" applyProtection="1">
      <alignment vertical="center" wrapText="1"/>
      <protection hidden="1"/>
    </xf>
    <xf numFmtId="0" fontId="25" fillId="15" borderId="0" xfId="0" applyFont="1" applyFill="1"/>
    <xf numFmtId="0" fontId="0" fillId="15" borderId="0" xfId="0" applyNumberFormat="1" applyFill="1" applyProtection="1">
      <protection hidden="1"/>
    </xf>
    <xf numFmtId="0" fontId="25" fillId="15" borderId="0" xfId="0" applyFont="1" applyFill="1" applyProtection="1">
      <protection hidden="1"/>
    </xf>
    <xf numFmtId="0" fontId="0" fillId="15" borderId="0" xfId="0" applyFill="1"/>
    <xf numFmtId="0" fontId="20" fillId="15" borderId="0" xfId="0" applyNumberFormat="1" applyFont="1" applyFill="1" applyProtection="1">
      <protection hidden="1"/>
    </xf>
    <xf numFmtId="0" fontId="18" fillId="15" borderId="0" xfId="0" applyFont="1" applyFill="1" applyProtection="1">
      <protection hidden="1"/>
    </xf>
    <xf numFmtId="0" fontId="21" fillId="15" borderId="0" xfId="2" applyFill="1" applyAlignment="1" applyProtection="1">
      <alignment horizontal="center"/>
      <protection hidden="1"/>
    </xf>
    <xf numFmtId="0" fontId="3" fillId="15" borderId="0" xfId="0" applyNumberFormat="1" applyFont="1" applyFill="1" applyProtection="1">
      <protection hidden="1"/>
    </xf>
    <xf numFmtId="0" fontId="1" fillId="15" borderId="0" xfId="0" applyFont="1" applyFill="1" applyProtection="1">
      <protection hidden="1"/>
    </xf>
    <xf numFmtId="0" fontId="1" fillId="15" borderId="0" xfId="0" applyFont="1" applyFill="1"/>
    <xf numFmtId="0" fontId="0" fillId="15" borderId="24" xfId="0" applyNumberFormat="1" applyFill="1" applyBorder="1" applyProtection="1">
      <protection hidden="1"/>
    </xf>
    <xf numFmtId="0" fontId="0" fillId="15" borderId="24" xfId="0" applyFill="1" applyBorder="1" applyProtection="1">
      <protection hidden="1"/>
    </xf>
    <xf numFmtId="0" fontId="25" fillId="15" borderId="24" xfId="0" applyFont="1" applyFill="1" applyBorder="1" applyProtection="1">
      <protection hidden="1"/>
    </xf>
    <xf numFmtId="0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0" fillId="15" borderId="0" xfId="0" applyFill="1" applyBorder="1" applyProtection="1">
      <protection hidden="1"/>
    </xf>
    <xf numFmtId="0" fontId="25" fillId="15" borderId="0" xfId="0" applyFont="1" applyFill="1" applyBorder="1" applyProtection="1">
      <protection hidden="1"/>
    </xf>
    <xf numFmtId="0" fontId="21" fillId="15" borderId="0" xfId="2" applyFill="1" applyAlignment="1" applyProtection="1">
      <protection hidden="1"/>
    </xf>
    <xf numFmtId="0" fontId="0" fillId="0" borderId="0" xfId="0" applyFill="1" applyProtection="1">
      <protection hidden="1"/>
    </xf>
    <xf numFmtId="0" fontId="21" fillId="0" borderId="0" xfId="2" applyFill="1" applyAlignment="1" applyProtection="1">
      <protection hidden="1"/>
    </xf>
    <xf numFmtId="16" fontId="3" fillId="0" borderId="0" xfId="0" applyNumberFormat="1" applyFont="1" applyFill="1" applyProtection="1">
      <protection hidden="1"/>
    </xf>
    <xf numFmtId="0" fontId="26" fillId="15" borderId="0" xfId="0" applyFont="1" applyFill="1" applyProtection="1">
      <protection hidden="1"/>
    </xf>
    <xf numFmtId="0" fontId="13" fillId="5" borderId="0" xfId="0" applyFont="1" applyFill="1" applyBorder="1" applyAlignment="1" applyProtection="1">
      <alignment horizontal="right"/>
      <protection hidden="1"/>
    </xf>
    <xf numFmtId="0" fontId="13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Protection="1">
      <protection hidden="1"/>
    </xf>
    <xf numFmtId="0" fontId="15" fillId="15" borderId="0" xfId="0" applyFont="1" applyFill="1" applyBorder="1" applyAlignment="1" applyProtection="1">
      <alignment horizontal="right"/>
      <protection hidden="1"/>
    </xf>
    <xf numFmtId="0" fontId="10" fillId="15" borderId="0" xfId="0" applyFont="1" applyFill="1"/>
    <xf numFmtId="0" fontId="3" fillId="15" borderId="0" xfId="0" applyFont="1" applyFill="1"/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hidden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/>
      <protection hidden="1"/>
    </xf>
    <xf numFmtId="164" fontId="7" fillId="0" borderId="22" xfId="0" applyNumberFormat="1" applyFont="1" applyBorder="1" applyAlignment="1" applyProtection="1">
      <alignment horizontal="center" vertical="center"/>
      <protection hidden="1"/>
    </xf>
    <xf numFmtId="49" fontId="7" fillId="0" borderId="27" xfId="0" applyNumberFormat="1" applyFont="1" applyFill="1" applyBorder="1" applyAlignment="1" applyProtection="1">
      <alignment horizontal="center" vertical="center"/>
      <protection hidden="1"/>
    </xf>
    <xf numFmtId="164" fontId="7" fillId="0" borderId="28" xfId="0" applyNumberFormat="1" applyFont="1" applyBorder="1" applyAlignment="1" applyProtection="1">
      <alignment horizontal="center" vertical="center"/>
      <protection hidden="1"/>
    </xf>
    <xf numFmtId="164" fontId="7" fillId="0" borderId="36" xfId="0" applyNumberFormat="1" applyFont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left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164" fontId="3" fillId="3" borderId="41" xfId="0" applyNumberFormat="1" applyFont="1" applyFill="1" applyBorder="1" applyAlignment="1" applyProtection="1">
      <alignment horizontal="center" vertical="center"/>
      <protection hidden="1"/>
    </xf>
    <xf numFmtId="164" fontId="3" fillId="0" borderId="41" xfId="0" applyNumberFormat="1" applyFont="1" applyBorder="1" applyAlignment="1" applyProtection="1">
      <alignment horizontal="center" vertical="center"/>
      <protection hidden="1"/>
    </xf>
    <xf numFmtId="49" fontId="3" fillId="3" borderId="41" xfId="0" applyNumberFormat="1" applyFont="1" applyFill="1" applyBorder="1" applyAlignment="1" applyProtection="1">
      <alignment horizontal="center" vertical="center"/>
      <protection hidden="1"/>
    </xf>
    <xf numFmtId="164" fontId="3" fillId="3" borderId="23" xfId="0" applyNumberFormat="1" applyFont="1" applyFill="1" applyBorder="1" applyAlignment="1" applyProtection="1">
      <alignment horizontal="center" vertical="center"/>
      <protection hidden="1"/>
    </xf>
    <xf numFmtId="0" fontId="19" fillId="15" borderId="0" xfId="0" applyFont="1" applyFill="1" applyBorder="1" applyProtection="1">
      <protection hidden="1"/>
    </xf>
    <xf numFmtId="0" fontId="3" fillId="15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4" fontId="0" fillId="0" borderId="0" xfId="3" applyFont="1" applyFill="1" applyBorder="1" applyAlignment="1" applyProtection="1">
      <alignment horizontal="center" vertical="center"/>
      <protection hidden="1"/>
    </xf>
    <xf numFmtId="0" fontId="3" fillId="15" borderId="0" xfId="0" applyFont="1" applyFill="1" applyBorder="1"/>
    <xf numFmtId="0" fontId="11" fillId="15" borderId="0" xfId="0" applyFont="1" applyFill="1" applyAlignment="1" applyProtection="1">
      <alignment horizontal="center"/>
      <protection hidden="1"/>
    </xf>
    <xf numFmtId="0" fontId="11" fillId="12" borderId="45" xfId="0" applyFont="1" applyFill="1" applyBorder="1" applyAlignment="1" applyProtection="1">
      <alignment horizontal="left" wrapText="1"/>
      <protection hidden="1"/>
    </xf>
    <xf numFmtId="0" fontId="0" fillId="15" borderId="0" xfId="0" applyFill="1" applyAlignment="1" applyProtection="1">
      <alignment horizontal="right"/>
      <protection locked="0"/>
    </xf>
    <xf numFmtId="0" fontId="30" fillId="15" borderId="0" xfId="0" applyFont="1" applyFill="1" applyProtection="1">
      <protection hidden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4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164" fontId="3" fillId="4" borderId="35" xfId="0" applyNumberFormat="1" applyFont="1" applyFill="1" applyBorder="1" applyAlignment="1" applyProtection="1">
      <alignment horizontal="center" vertical="center"/>
      <protection locked="0"/>
    </xf>
    <xf numFmtId="42" fontId="11" fillId="12" borderId="25" xfId="3" applyNumberFormat="1" applyFont="1" applyFill="1" applyBorder="1" applyAlignment="1" applyProtection="1">
      <alignment horizontal="center"/>
      <protection hidden="1"/>
    </xf>
    <xf numFmtId="42" fontId="11" fillId="13" borderId="43" xfId="3" applyNumberFormat="1" applyFont="1" applyFill="1" applyBorder="1" applyAlignment="1" applyProtection="1">
      <alignment horizontal="center"/>
      <protection hidden="1"/>
    </xf>
    <xf numFmtId="42" fontId="11" fillId="0" borderId="25" xfId="3" applyNumberFormat="1" applyFont="1" applyBorder="1" applyAlignment="1" applyProtection="1">
      <alignment horizontal="center"/>
      <protection hidden="1"/>
    </xf>
    <xf numFmtId="42" fontId="11" fillId="14" borderId="25" xfId="3" applyNumberFormat="1" applyFont="1" applyFill="1" applyBorder="1" applyAlignment="1" applyProtection="1">
      <alignment horizontal="center"/>
      <protection hidden="1"/>
    </xf>
    <xf numFmtId="42" fontId="11" fillId="13" borderId="48" xfId="0" applyNumberFormat="1" applyFont="1" applyFill="1" applyBorder="1" applyAlignment="1" applyProtection="1">
      <alignment horizontal="center"/>
      <protection hidden="1"/>
    </xf>
    <xf numFmtId="42" fontId="11" fillId="15" borderId="11" xfId="0" applyNumberFormat="1" applyFont="1" applyFill="1" applyBorder="1" applyAlignment="1" applyProtection="1">
      <alignment horizontal="center"/>
      <protection hidden="1"/>
    </xf>
    <xf numFmtId="166" fontId="11" fillId="18" borderId="46" xfId="0" applyNumberFormat="1" applyFont="1" applyFill="1" applyBorder="1" applyAlignment="1" applyProtection="1">
      <alignment horizontal="center"/>
      <protection hidden="1"/>
    </xf>
    <xf numFmtId="0" fontId="11" fillId="18" borderId="47" xfId="0" applyNumberFormat="1" applyFont="1" applyFill="1" applyBorder="1" applyAlignment="1" applyProtection="1">
      <alignment horizontal="center"/>
      <protection hidden="1"/>
    </xf>
    <xf numFmtId="0" fontId="16" fillId="18" borderId="49" xfId="0" applyFont="1" applyFill="1" applyBorder="1" applyAlignment="1" applyProtection="1">
      <alignment horizontal="center"/>
      <protection hidden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wrapText="1"/>
      <protection hidden="1"/>
    </xf>
    <xf numFmtId="0" fontId="11" fillId="12" borderId="50" xfId="0" applyFont="1" applyFill="1" applyBorder="1" applyAlignment="1" applyProtection="1">
      <alignment horizontal="left" wrapText="1"/>
      <protection hidden="1"/>
    </xf>
    <xf numFmtId="0" fontId="11" fillId="14" borderId="50" xfId="0" applyFont="1" applyFill="1" applyBorder="1" applyAlignment="1" applyProtection="1">
      <alignment horizontal="left" wrapText="1"/>
      <protection hidden="1"/>
    </xf>
    <xf numFmtId="0" fontId="11" fillId="12" borderId="52" xfId="0" applyFont="1" applyFill="1" applyBorder="1" applyAlignment="1" applyProtection="1">
      <alignment horizontal="left" wrapText="1"/>
      <protection hidden="1"/>
    </xf>
    <xf numFmtId="0" fontId="11" fillId="12" borderId="52" xfId="0" applyNumberFormat="1" applyFont="1" applyFill="1" applyBorder="1" applyAlignment="1" applyProtection="1">
      <alignment horizontal="left" wrapText="1"/>
      <protection hidden="1"/>
    </xf>
    <xf numFmtId="42" fontId="11" fillId="12" borderId="53" xfId="3" applyNumberFormat="1" applyFont="1" applyFill="1" applyBorder="1" applyAlignment="1" applyProtection="1">
      <alignment horizontal="center"/>
      <protection hidden="1"/>
    </xf>
    <xf numFmtId="42" fontId="11" fillId="12" borderId="52" xfId="3" applyNumberFormat="1" applyFont="1" applyFill="1" applyBorder="1" applyAlignment="1" applyProtection="1">
      <alignment horizontal="center"/>
      <protection hidden="1"/>
    </xf>
    <xf numFmtId="42" fontId="11" fillId="13" borderId="27" xfId="3" applyNumberFormat="1" applyFont="1" applyFill="1" applyBorder="1" applyAlignment="1" applyProtection="1">
      <alignment horizontal="center"/>
      <protection hidden="1"/>
    </xf>
    <xf numFmtId="0" fontId="0" fillId="15" borderId="44" xfId="0" applyFill="1" applyBorder="1" applyProtection="1">
      <protection hidden="1"/>
    </xf>
    <xf numFmtId="0" fontId="11" fillId="15" borderId="24" xfId="0" applyFont="1" applyFill="1" applyBorder="1" applyAlignment="1" applyProtection="1">
      <alignment horizontal="center"/>
      <protection hidden="1"/>
    </xf>
    <xf numFmtId="0" fontId="11" fillId="15" borderId="24" xfId="0" applyNumberFormat="1" applyFont="1" applyFill="1" applyBorder="1" applyAlignment="1" applyProtection="1">
      <alignment horizontal="center"/>
      <protection hidden="1"/>
    </xf>
    <xf numFmtId="0" fontId="11" fillId="15" borderId="24" xfId="0" applyFont="1" applyFill="1" applyBorder="1" applyAlignment="1" applyProtection="1">
      <alignment horizontal="right"/>
      <protection hidden="1"/>
    </xf>
    <xf numFmtId="14" fontId="11" fillId="12" borderId="54" xfId="0" applyNumberFormat="1" applyFont="1" applyFill="1" applyBorder="1" applyAlignment="1" applyProtection="1">
      <alignment horizontal="left" wrapText="1"/>
      <protection hidden="1"/>
    </xf>
    <xf numFmtId="14" fontId="11" fillId="0" borderId="55" xfId="0" applyNumberFormat="1" applyFont="1" applyBorder="1" applyAlignment="1" applyProtection="1">
      <alignment horizontal="left" wrapText="1"/>
      <protection hidden="1"/>
    </xf>
    <xf numFmtId="14" fontId="11" fillId="12" borderId="55" xfId="0" applyNumberFormat="1" applyFont="1" applyFill="1" applyBorder="1" applyAlignment="1" applyProtection="1">
      <alignment horizontal="left" wrapText="1"/>
      <protection hidden="1"/>
    </xf>
    <xf numFmtId="14" fontId="11" fillId="14" borderId="55" xfId="0" applyNumberFormat="1" applyFont="1" applyFill="1" applyBorder="1" applyAlignment="1" applyProtection="1">
      <alignment horizontal="left" wrapText="1"/>
      <protection hidden="1"/>
    </xf>
    <xf numFmtId="14" fontId="11" fillId="12" borderId="56" xfId="0" applyNumberFormat="1" applyFont="1" applyFill="1" applyBorder="1" applyAlignment="1" applyProtection="1">
      <alignment horizontal="left" wrapText="1"/>
      <protection hidden="1"/>
    </xf>
    <xf numFmtId="164" fontId="3" fillId="2" borderId="66" xfId="0" applyNumberFormat="1" applyFont="1" applyFill="1" applyBorder="1" applyAlignment="1" applyProtection="1">
      <alignment horizontal="center" vertical="center"/>
      <protection hidden="1"/>
    </xf>
    <xf numFmtId="17" fontId="3" fillId="2" borderId="67" xfId="0" applyNumberFormat="1" applyFont="1" applyFill="1" applyBorder="1" applyAlignment="1" applyProtection="1">
      <alignment horizontal="center" vertical="center"/>
      <protection hidden="1"/>
    </xf>
    <xf numFmtId="49" fontId="3" fillId="2" borderId="18" xfId="0" applyNumberFormat="1" applyFont="1" applyFill="1" applyBorder="1" applyAlignment="1" applyProtection="1">
      <alignment horizontal="center" vertical="center"/>
      <protection hidden="1"/>
    </xf>
    <xf numFmtId="164" fontId="3" fillId="2" borderId="60" xfId="0" applyNumberFormat="1" applyFont="1" applyFill="1" applyBorder="1" applyAlignment="1" applyProtection="1">
      <alignment horizontal="center" vertical="center"/>
      <protection hidden="1"/>
    </xf>
    <xf numFmtId="164" fontId="3" fillId="2" borderId="6" xfId="0" applyNumberFormat="1" applyFont="1" applyFill="1" applyBorder="1" applyAlignment="1" applyProtection="1">
      <alignment horizontal="center" vertical="center"/>
      <protection hidden="1"/>
    </xf>
    <xf numFmtId="49" fontId="3" fillId="2" borderId="10" xfId="0" applyNumberFormat="1" applyFont="1" applyFill="1" applyBorder="1" applyAlignment="1" applyProtection="1">
      <alignment horizontal="center" vertical="center"/>
      <protection hidden="1"/>
    </xf>
    <xf numFmtId="0" fontId="26" fillId="15" borderId="0" xfId="0" applyFont="1" applyFill="1"/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3" fillId="0" borderId="68" xfId="0" applyFont="1" applyBorder="1" applyAlignment="1">
      <alignment horizontal="center" vertical="center"/>
    </xf>
    <xf numFmtId="0" fontId="1" fillId="0" borderId="63" xfId="0" applyFont="1" applyBorder="1" applyAlignment="1" applyProtection="1">
      <alignment horizontal="center" vertical="center"/>
      <protection hidden="1"/>
    </xf>
    <xf numFmtId="0" fontId="3" fillId="19" borderId="57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3" fillId="7" borderId="23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42" fontId="3" fillId="5" borderId="3" xfId="3" applyNumberFormat="1" applyFont="1" applyFill="1" applyBorder="1" applyProtection="1">
      <protection locked="0"/>
    </xf>
    <xf numFmtId="42" fontId="3" fillId="7" borderId="3" xfId="3" applyNumberFormat="1" applyFont="1" applyFill="1" applyBorder="1" applyProtection="1">
      <protection locked="0"/>
    </xf>
    <xf numFmtId="42" fontId="3" fillId="4" borderId="3" xfId="3" applyNumberFormat="1" applyFont="1" applyFill="1" applyBorder="1" applyProtection="1">
      <protection locked="0"/>
    </xf>
    <xf numFmtId="14" fontId="0" fillId="15" borderId="0" xfId="0" applyNumberFormat="1" applyFill="1" applyBorder="1" applyProtection="1">
      <protection locked="0"/>
    </xf>
    <xf numFmtId="0" fontId="11" fillId="12" borderId="69" xfId="0" applyNumberFormat="1" applyFont="1" applyFill="1" applyBorder="1" applyAlignment="1" applyProtection="1">
      <alignment horizontal="left" wrapText="1"/>
      <protection hidden="1"/>
    </xf>
    <xf numFmtId="0" fontId="11" fillId="14" borderId="70" xfId="0" applyNumberFormat="1" applyFont="1" applyFill="1" applyBorder="1" applyAlignment="1" applyProtection="1">
      <alignment horizontal="left" wrapText="1"/>
      <protection hidden="1"/>
    </xf>
    <xf numFmtId="42" fontId="11" fillId="14" borderId="70" xfId="3" applyNumberFormat="1" applyFont="1" applyFill="1" applyBorder="1" applyAlignment="1" applyProtection="1">
      <alignment horizontal="center"/>
      <protection hidden="1"/>
    </xf>
    <xf numFmtId="42" fontId="11" fillId="13" borderId="56" xfId="0" applyNumberFormat="1" applyFont="1" applyFill="1" applyBorder="1" applyAlignment="1" applyProtection="1">
      <alignment horizontal="center"/>
      <protection hidden="1"/>
    </xf>
    <xf numFmtId="42" fontId="11" fillId="13" borderId="45" xfId="0" applyNumberFormat="1" applyFont="1" applyFill="1" applyBorder="1" applyAlignment="1" applyProtection="1">
      <alignment horizontal="center"/>
      <protection hidden="1"/>
    </xf>
    <xf numFmtId="42" fontId="27" fillId="20" borderId="71" xfId="0" applyNumberFormat="1" applyFont="1" applyFill="1" applyBorder="1" applyAlignment="1" applyProtection="1">
      <alignment horizontal="center"/>
      <protection locked="0"/>
    </xf>
    <xf numFmtId="49" fontId="3" fillId="15" borderId="0" xfId="0" applyNumberFormat="1" applyFont="1" applyFill="1" applyBorder="1" applyAlignment="1" applyProtection="1">
      <alignment vertical="center"/>
      <protection hidden="1"/>
    </xf>
    <xf numFmtId="49" fontId="3" fillId="15" borderId="22" xfId="0" applyNumberFormat="1" applyFont="1" applyFill="1" applyBorder="1" applyAlignment="1" applyProtection="1">
      <alignment vertical="center"/>
      <protection hidden="1"/>
    </xf>
    <xf numFmtId="49" fontId="3" fillId="15" borderId="24" xfId="0" applyNumberFormat="1" applyFont="1" applyFill="1" applyBorder="1" applyAlignment="1" applyProtection="1">
      <alignment vertical="center"/>
      <protection hidden="1"/>
    </xf>
    <xf numFmtId="49" fontId="3" fillId="15" borderId="38" xfId="0" applyNumberFormat="1" applyFont="1" applyFill="1" applyBorder="1" applyAlignment="1" applyProtection="1">
      <alignment vertical="center"/>
      <protection hidden="1"/>
    </xf>
    <xf numFmtId="49" fontId="3" fillId="15" borderId="1" xfId="0" applyNumberFormat="1" applyFont="1" applyFill="1" applyBorder="1" applyAlignment="1" applyProtection="1">
      <alignment vertical="center"/>
      <protection hidden="1"/>
    </xf>
    <xf numFmtId="49" fontId="3" fillId="15" borderId="19" xfId="0" applyNumberFormat="1" applyFont="1" applyFill="1" applyBorder="1" applyAlignment="1" applyProtection="1">
      <alignment vertical="center"/>
      <protection hidden="1"/>
    </xf>
    <xf numFmtId="49" fontId="7" fillId="15" borderId="1" xfId="0" applyNumberFormat="1" applyFont="1" applyFill="1" applyBorder="1" applyAlignment="1" applyProtection="1">
      <alignment vertical="center"/>
      <protection hidden="1"/>
    </xf>
    <xf numFmtId="49" fontId="7" fillId="15" borderId="19" xfId="0" applyNumberFormat="1" applyFont="1" applyFill="1" applyBorder="1" applyAlignment="1" applyProtection="1">
      <alignment vertical="center"/>
      <protection hidden="1"/>
    </xf>
    <xf numFmtId="49" fontId="7" fillId="15" borderId="24" xfId="0" applyNumberFormat="1" applyFont="1" applyFill="1" applyBorder="1" applyAlignment="1" applyProtection="1">
      <alignment vertical="center"/>
      <protection hidden="1"/>
    </xf>
    <xf numFmtId="49" fontId="7" fillId="15" borderId="38" xfId="0" applyNumberFormat="1" applyFont="1" applyFill="1" applyBorder="1" applyAlignment="1" applyProtection="1">
      <alignment vertical="center"/>
      <protection hidden="1"/>
    </xf>
    <xf numFmtId="44" fontId="1" fillId="15" borderId="0" xfId="3" applyFont="1" applyFill="1" applyBorder="1" applyAlignment="1" applyProtection="1">
      <alignment horizontal="center" vertical="center"/>
      <protection hidden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4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10" fillId="15" borderId="11" xfId="0" applyNumberFormat="1" applyFont="1" applyFill="1" applyBorder="1" applyProtection="1">
      <protection hidden="1"/>
    </xf>
    <xf numFmtId="0" fontId="31" fillId="11" borderId="51" xfId="0" applyFont="1" applyFill="1" applyBorder="1" applyAlignment="1" applyProtection="1">
      <alignment horizontal="center" vertical="center" wrapText="1"/>
      <protection hidden="1"/>
    </xf>
    <xf numFmtId="0" fontId="31" fillId="11" borderId="35" xfId="0" applyFont="1" applyFill="1" applyBorder="1" applyAlignment="1" applyProtection="1">
      <alignment horizontal="center" vertical="center"/>
      <protection hidden="1"/>
    </xf>
    <xf numFmtId="0" fontId="31" fillId="11" borderId="51" xfId="0" applyFont="1" applyFill="1" applyBorder="1" applyAlignment="1" applyProtection="1">
      <alignment horizontal="center" vertical="center"/>
      <protection hidden="1"/>
    </xf>
    <xf numFmtId="0" fontId="31" fillId="11" borderId="51" xfId="0" applyNumberFormat="1" applyFont="1" applyFill="1" applyBorder="1" applyAlignment="1" applyProtection="1">
      <alignment horizontal="center" vertical="center"/>
      <protection hidden="1"/>
    </xf>
    <xf numFmtId="0" fontId="31" fillId="11" borderId="42" xfId="0" applyFont="1" applyFill="1" applyBorder="1" applyAlignment="1" applyProtection="1">
      <alignment horizontal="center" vertical="center"/>
      <protection hidden="1"/>
    </xf>
    <xf numFmtId="0" fontId="31" fillId="11" borderId="27" xfId="0" applyFont="1" applyFill="1" applyBorder="1" applyAlignment="1" applyProtection="1">
      <alignment horizontal="center" vertical="center" wrapText="1"/>
      <protection hidden="1"/>
    </xf>
    <xf numFmtId="0" fontId="14" fillId="15" borderId="0" xfId="0" applyNumberFormat="1" applyFont="1" applyFill="1" applyBorder="1" applyAlignment="1" applyProtection="1">
      <alignment horizontal="left"/>
      <protection hidden="1"/>
    </xf>
    <xf numFmtId="14" fontId="14" fillId="15" borderId="24" xfId="0" applyNumberFormat="1" applyFont="1" applyFill="1" applyBorder="1" applyAlignment="1" applyProtection="1">
      <alignment horizontal="left"/>
      <protection hidden="1"/>
    </xf>
    <xf numFmtId="0" fontId="14" fillId="15" borderId="0" xfId="0" applyNumberFormat="1" applyFont="1" applyFill="1" applyBorder="1" applyProtection="1">
      <protection hidden="1"/>
    </xf>
    <xf numFmtId="42" fontId="0" fillId="5" borderId="3" xfId="0" applyNumberFormat="1" applyFill="1" applyBorder="1" applyProtection="1">
      <protection hidden="1"/>
    </xf>
    <xf numFmtId="42" fontId="0" fillId="7" borderId="3" xfId="0" applyNumberFormat="1" applyFill="1" applyBorder="1" applyProtection="1">
      <protection hidden="1"/>
    </xf>
    <xf numFmtId="42" fontId="0" fillId="4" borderId="3" xfId="0" applyNumberFormat="1" applyFill="1" applyBorder="1" applyProtection="1">
      <protection hidden="1"/>
    </xf>
    <xf numFmtId="42" fontId="0" fillId="19" borderId="4" xfId="0" applyNumberFormat="1" applyFill="1" applyBorder="1" applyProtection="1">
      <protection hidden="1"/>
    </xf>
    <xf numFmtId="42" fontId="1" fillId="5" borderId="65" xfId="0" applyNumberFormat="1" applyFont="1" applyFill="1" applyBorder="1" applyProtection="1">
      <protection hidden="1"/>
    </xf>
    <xf numFmtId="42" fontId="1" fillId="7" borderId="65" xfId="0" applyNumberFormat="1" applyFont="1" applyFill="1" applyBorder="1" applyProtection="1">
      <protection hidden="1"/>
    </xf>
    <xf numFmtId="42" fontId="1" fillId="4" borderId="65" xfId="0" applyNumberFormat="1" applyFont="1" applyFill="1" applyBorder="1" applyProtection="1">
      <protection hidden="1"/>
    </xf>
    <xf numFmtId="42" fontId="0" fillId="19" borderId="67" xfId="0" applyNumberFormat="1" applyFill="1" applyBorder="1" applyProtection="1">
      <protection hidden="1"/>
    </xf>
    <xf numFmtId="42" fontId="0" fillId="5" borderId="23" xfId="0" applyNumberFormat="1" applyFill="1" applyBorder="1" applyProtection="1">
      <protection hidden="1"/>
    </xf>
    <xf numFmtId="42" fontId="0" fillId="7" borderId="23" xfId="0" applyNumberFormat="1" applyFill="1" applyBorder="1" applyProtection="1">
      <protection hidden="1"/>
    </xf>
    <xf numFmtId="42" fontId="0" fillId="4" borderId="2" xfId="0" applyNumberFormat="1" applyFill="1" applyBorder="1" applyProtection="1">
      <protection hidden="1"/>
    </xf>
    <xf numFmtId="42" fontId="0" fillId="19" borderId="66" xfId="0" applyNumberFormat="1" applyFill="1" applyBorder="1" applyProtection="1">
      <protection hidden="1"/>
    </xf>
    <xf numFmtId="167" fontId="0" fillId="5" borderId="2" xfId="3" applyNumberFormat="1" applyFont="1" applyFill="1" applyBorder="1" applyProtection="1">
      <protection locked="0"/>
    </xf>
    <xf numFmtId="167" fontId="0" fillId="7" borderId="2" xfId="3" applyNumberFormat="1" applyFont="1" applyFill="1" applyBorder="1" applyAlignment="1" applyProtection="1">
      <alignment wrapText="1"/>
      <protection locked="0"/>
    </xf>
    <xf numFmtId="167" fontId="0" fillId="4" borderId="2" xfId="3" applyNumberFormat="1" applyFont="1" applyFill="1" applyBorder="1" applyProtection="1">
      <protection locked="0"/>
    </xf>
    <xf numFmtId="0" fontId="2" fillId="15" borderId="11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hidden="1"/>
    </xf>
    <xf numFmtId="0" fontId="3" fillId="7" borderId="12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/>
    <xf numFmtId="0" fontId="3" fillId="15" borderId="0" xfId="0" applyFont="1" applyFill="1" applyBorder="1" applyAlignment="1" applyProtection="1">
      <alignment horizontal="center"/>
      <protection hidden="1"/>
    </xf>
    <xf numFmtId="44" fontId="1" fillId="15" borderId="0" xfId="3" applyFont="1" applyFill="1" applyBorder="1" applyAlignment="1" applyProtection="1">
      <alignment horizontal="center" vertical="center"/>
      <protection hidden="1"/>
    </xf>
    <xf numFmtId="44" fontId="0" fillId="15" borderId="0" xfId="3" applyFont="1" applyFill="1" applyBorder="1" applyAlignment="1" applyProtection="1">
      <alignment horizontal="center" vertical="center"/>
      <protection hidden="1"/>
    </xf>
    <xf numFmtId="49" fontId="9" fillId="15" borderId="0" xfId="0" applyNumberFormat="1" applyFont="1" applyFill="1" applyAlignment="1" applyProtection="1">
      <alignment horizontal="center" vertical="center"/>
      <protection hidden="1"/>
    </xf>
    <xf numFmtId="164" fontId="3" fillId="4" borderId="16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4" borderId="7" xfId="0" applyNumberFormat="1" applyFont="1" applyFill="1" applyBorder="1" applyAlignment="1" applyProtection="1">
      <alignment horizontal="center" vertical="center"/>
      <protection locked="0"/>
    </xf>
    <xf numFmtId="164" fontId="3" fillId="5" borderId="19" xfId="0" applyNumberFormat="1" applyFont="1" applyFill="1" applyBorder="1" applyAlignment="1" applyProtection="1">
      <alignment horizontal="center" vertical="center"/>
      <protection hidden="1"/>
    </xf>
    <xf numFmtId="164" fontId="3" fillId="5" borderId="22" xfId="0" applyNumberFormat="1" applyFont="1" applyFill="1" applyBorder="1" applyAlignment="1" applyProtection="1">
      <alignment horizontal="center" vertical="center"/>
      <protection hidden="1"/>
    </xf>
    <xf numFmtId="164" fontId="3" fillId="5" borderId="20" xfId="0" applyNumberFormat="1" applyFont="1" applyFill="1" applyBorder="1" applyAlignment="1" applyProtection="1">
      <alignment horizontal="center" vertical="center"/>
      <protection hidden="1"/>
    </xf>
    <xf numFmtId="164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3" fillId="2" borderId="32" xfId="0" applyNumberFormat="1" applyFont="1" applyFill="1" applyBorder="1" applyAlignment="1" applyProtection="1">
      <alignment horizontal="center" vertical="center"/>
      <protection hidden="1"/>
    </xf>
    <xf numFmtId="164" fontId="3" fillId="2" borderId="8" xfId="0" applyNumberFormat="1" applyFont="1" applyFill="1" applyBorder="1" applyAlignment="1" applyProtection="1">
      <alignment horizontal="center" vertical="center"/>
      <protection hidden="1"/>
    </xf>
    <xf numFmtId="49" fontId="3" fillId="4" borderId="10" xfId="0" applyNumberFormat="1" applyFont="1" applyFill="1" applyBorder="1" applyAlignment="1" applyProtection="1">
      <alignment horizontal="center" vertical="center"/>
      <protection locked="0"/>
    </xf>
    <xf numFmtId="49" fontId="3" fillId="4" borderId="5" xfId="0" applyNumberFormat="1" applyFont="1" applyFill="1" applyBorder="1" applyAlignment="1" applyProtection="1">
      <alignment horizontal="center" vertical="center"/>
      <protection locked="0"/>
    </xf>
    <xf numFmtId="49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0" applyNumberFormat="1" applyFont="1" applyFill="1" applyBorder="1" applyAlignment="1" applyProtection="1">
      <alignment horizontal="center" vertical="center"/>
      <protection locked="0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Alignment="1" applyProtection="1">
      <alignment horizontal="center" vertical="center"/>
      <protection locked="0"/>
    </xf>
    <xf numFmtId="164" fontId="9" fillId="0" borderId="28" xfId="0" applyNumberFormat="1" applyFont="1" applyBorder="1" applyAlignment="1" applyProtection="1">
      <alignment horizontal="center" vertical="center" wrapText="1"/>
      <protection hidden="1"/>
    </xf>
    <xf numFmtId="164" fontId="9" fillId="0" borderId="29" xfId="0" applyNumberFormat="1" applyFont="1" applyBorder="1" applyAlignment="1" applyProtection="1">
      <alignment horizontal="center" vertical="center" wrapText="1"/>
      <protection hidden="1"/>
    </xf>
    <xf numFmtId="164" fontId="3" fillId="17" borderId="61" xfId="0" applyNumberFormat="1" applyFont="1" applyFill="1" applyBorder="1" applyAlignment="1" applyProtection="1">
      <alignment horizontal="center" vertical="center"/>
      <protection hidden="1"/>
    </xf>
    <xf numFmtId="164" fontId="3" fillId="17" borderId="63" xfId="0" applyNumberFormat="1" applyFont="1" applyFill="1" applyBorder="1" applyAlignment="1" applyProtection="1">
      <alignment horizontal="center" vertical="center"/>
      <protection hidden="1"/>
    </xf>
    <xf numFmtId="164" fontId="3" fillId="17" borderId="28" xfId="0" applyNumberFormat="1" applyFont="1" applyFill="1" applyBorder="1" applyAlignment="1" applyProtection="1">
      <alignment horizontal="center" vertical="center"/>
      <protection hidden="1"/>
    </xf>
    <xf numFmtId="164" fontId="3" fillId="17" borderId="12" xfId="0" applyNumberFormat="1" applyFont="1" applyFill="1" applyBorder="1" applyAlignment="1" applyProtection="1">
      <alignment horizontal="center" vertical="center"/>
      <protection hidden="1"/>
    </xf>
    <xf numFmtId="0" fontId="6" fillId="17" borderId="31" xfId="0" applyFont="1" applyFill="1" applyBorder="1" applyAlignment="1" applyProtection="1">
      <alignment horizontal="center" vertical="center"/>
      <protection hidden="1"/>
    </xf>
    <xf numFmtId="0" fontId="6" fillId="17" borderId="13" xfId="0" applyFont="1" applyFill="1" applyBorder="1" applyAlignment="1" applyProtection="1">
      <alignment horizontal="center" vertical="center"/>
      <protection hidden="1"/>
    </xf>
    <xf numFmtId="0" fontId="6" fillId="17" borderId="21" xfId="0" applyFont="1" applyFill="1" applyBorder="1" applyAlignment="1" applyProtection="1">
      <alignment horizontal="center" vertical="center"/>
      <protection hidden="1"/>
    </xf>
    <xf numFmtId="164" fontId="3" fillId="4" borderId="21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31" xfId="0" applyNumberFormat="1" applyFont="1" applyFill="1" applyBorder="1" applyAlignment="1" applyProtection="1">
      <alignment horizontal="center" vertical="center"/>
      <protection locked="0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hidden="1"/>
    </xf>
    <xf numFmtId="0" fontId="23" fillId="2" borderId="34" xfId="0" applyFont="1" applyFill="1" applyBorder="1" applyAlignment="1" applyProtection="1">
      <alignment horizontal="left" vertical="center"/>
      <protection hidden="1"/>
    </xf>
    <xf numFmtId="0" fontId="23" fillId="2" borderId="9" xfId="0" applyFont="1" applyFill="1" applyBorder="1" applyAlignment="1" applyProtection="1">
      <alignment horizontal="left" vertical="center"/>
      <protection hidden="1"/>
    </xf>
    <xf numFmtId="1" fontId="3" fillId="4" borderId="9" xfId="0" applyNumberFormat="1" applyFont="1" applyFill="1" applyBorder="1" applyAlignment="1" applyProtection="1">
      <alignment horizontal="center" vertical="center"/>
      <protection hidden="1"/>
    </xf>
    <xf numFmtId="1" fontId="3" fillId="4" borderId="11" xfId="0" applyNumberFormat="1" applyFont="1" applyFill="1" applyBorder="1" applyAlignment="1" applyProtection="1">
      <alignment horizontal="center" vertical="center"/>
      <protection hidden="1"/>
    </xf>
    <xf numFmtId="164" fontId="3" fillId="5" borderId="21" xfId="0" applyNumberFormat="1" applyFont="1" applyFill="1" applyBorder="1" applyAlignment="1" applyProtection="1">
      <alignment horizontal="center" vertical="center"/>
      <protection hidden="1"/>
    </xf>
    <xf numFmtId="164" fontId="3" fillId="5" borderId="9" xfId="0" applyNumberFormat="1" applyFont="1" applyFill="1" applyBorder="1" applyAlignment="1" applyProtection="1">
      <alignment horizontal="center" vertical="center"/>
      <protection hidden="1"/>
    </xf>
    <xf numFmtId="164" fontId="3" fillId="5" borderId="27" xfId="0" applyNumberFormat="1" applyFont="1" applyFill="1" applyBorder="1" applyAlignment="1" applyProtection="1">
      <alignment horizontal="center" vertical="center"/>
      <protection hidden="1"/>
    </xf>
    <xf numFmtId="164" fontId="3" fillId="5" borderId="10" xfId="0" applyNumberFormat="1" applyFont="1" applyFill="1" applyBorder="1" applyAlignment="1" applyProtection="1">
      <alignment horizontal="center" vertical="center"/>
      <protection hidden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4" borderId="28" xfId="0" applyNumberFormat="1" applyFont="1" applyFill="1" applyBorder="1" applyAlignment="1" applyProtection="1">
      <alignment horizontal="center" vertical="center"/>
      <protection locked="0"/>
    </xf>
    <xf numFmtId="49" fontId="3" fillId="4" borderId="9" xfId="0" applyNumberFormat="1" applyFont="1" applyFill="1" applyBorder="1" applyAlignment="1" applyProtection="1">
      <alignment horizontal="center" vertical="center"/>
      <protection hidden="1"/>
    </xf>
    <xf numFmtId="49" fontId="3" fillId="4" borderId="11" xfId="0" applyNumberFormat="1" applyFont="1" applyFill="1" applyBorder="1" applyAlignment="1" applyProtection="1">
      <alignment horizontal="center" vertical="center"/>
      <protection hidden="1"/>
    </xf>
    <xf numFmtId="0" fontId="6" fillId="2" borderId="61" xfId="0" applyFont="1" applyFill="1" applyBorder="1" applyAlignment="1" applyProtection="1">
      <alignment horizontal="center" vertic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164" fontId="3" fillId="2" borderId="62" xfId="0" applyNumberFormat="1" applyFont="1" applyFill="1" applyBorder="1" applyAlignment="1" applyProtection="1">
      <alignment horizontal="center" vertical="center"/>
      <protection hidden="1"/>
    </xf>
    <xf numFmtId="164" fontId="3" fillId="2" borderId="64" xfId="0" applyNumberFormat="1" applyFont="1" applyFill="1" applyBorder="1" applyAlignment="1" applyProtection="1">
      <alignment horizontal="center" vertical="center"/>
      <protection hidden="1"/>
    </xf>
    <xf numFmtId="164" fontId="3" fillId="2" borderId="19" xfId="0" applyNumberFormat="1" applyFont="1" applyFill="1" applyBorder="1" applyAlignment="1" applyProtection="1">
      <alignment horizontal="center" vertical="center"/>
      <protection hidden="1"/>
    </xf>
    <xf numFmtId="164" fontId="3" fillId="2" borderId="20" xfId="0" applyNumberFormat="1" applyFont="1" applyFill="1" applyBorder="1" applyAlignment="1" applyProtection="1">
      <alignment horizontal="center" vertical="center"/>
      <protection hidden="1"/>
    </xf>
    <xf numFmtId="164" fontId="3" fillId="2" borderId="31" xfId="0" applyNumberFormat="1" applyFont="1" applyFill="1" applyBorder="1" applyAlignment="1" applyProtection="1">
      <alignment horizontal="center" vertical="center"/>
      <protection hidden="1"/>
    </xf>
    <xf numFmtId="164" fontId="3" fillId="2" borderId="17" xfId="0" applyNumberFormat="1" applyFont="1" applyFill="1" applyBorder="1" applyAlignment="1" applyProtection="1">
      <alignment horizontal="center" vertical="center"/>
      <protection hidden="1"/>
    </xf>
    <xf numFmtId="164" fontId="3" fillId="2" borderId="35" xfId="0" applyNumberFormat="1" applyFont="1" applyFill="1" applyBorder="1" applyAlignment="1" applyProtection="1">
      <alignment horizontal="center" vertical="center"/>
      <protection hidden="1"/>
    </xf>
    <xf numFmtId="164" fontId="3" fillId="2" borderId="6" xfId="0" applyNumberFormat="1" applyFont="1" applyFill="1" applyBorder="1" applyAlignment="1" applyProtection="1">
      <alignment horizontal="center" vertical="center"/>
      <protection hidden="1"/>
    </xf>
    <xf numFmtId="164" fontId="3" fillId="2" borderId="16" xfId="0" applyNumberFormat="1" applyFont="1" applyFill="1" applyBorder="1" applyAlignment="1" applyProtection="1">
      <alignment horizontal="center" vertical="center"/>
      <protection hidden="1"/>
    </xf>
    <xf numFmtId="164" fontId="3" fillId="2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17" borderId="28" xfId="0" applyFont="1" applyFill="1" applyBorder="1" applyAlignment="1" applyProtection="1">
      <alignment horizontal="center" vertical="center"/>
      <protection hidden="1"/>
    </xf>
    <xf numFmtId="0" fontId="3" fillId="17" borderId="29" xfId="0" applyFont="1" applyFill="1" applyBorder="1" applyAlignment="1" applyProtection="1">
      <alignment horizontal="center" vertical="center"/>
      <protection hidden="1"/>
    </xf>
    <xf numFmtId="0" fontId="3" fillId="17" borderId="16" xfId="0" applyFont="1" applyFill="1" applyBorder="1" applyAlignment="1" applyProtection="1">
      <alignment horizontal="center" vertical="center"/>
      <protection hidden="1"/>
    </xf>
    <xf numFmtId="0" fontId="3" fillId="17" borderId="7" xfId="0" applyFont="1" applyFill="1" applyBorder="1" applyAlignment="1" applyProtection="1">
      <alignment horizontal="center" vertical="center"/>
      <protection hidden="1"/>
    </xf>
    <xf numFmtId="0" fontId="3" fillId="17" borderId="12" xfId="0" applyFont="1" applyFill="1" applyBorder="1" applyAlignment="1" applyProtection="1">
      <alignment horizontal="center" vertical="center"/>
      <protection hidden="1"/>
    </xf>
    <xf numFmtId="164" fontId="3" fillId="21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7" fontId="3" fillId="4" borderId="58" xfId="0" applyNumberFormat="1" applyFont="1" applyFill="1" applyBorder="1" applyAlignment="1" applyProtection="1">
      <alignment horizontal="center" vertical="center"/>
      <protection locked="0"/>
    </xf>
    <xf numFmtId="17" fontId="3" fillId="4" borderId="59" xfId="0" applyNumberFormat="1" applyFont="1" applyFill="1" applyBorder="1" applyAlignment="1" applyProtection="1">
      <alignment horizontal="center" vertical="center"/>
      <protection locked="0"/>
    </xf>
    <xf numFmtId="17" fontId="3" fillId="4" borderId="21" xfId="0" applyNumberFormat="1" applyFont="1" applyFill="1" applyBorder="1" applyAlignment="1" applyProtection="1">
      <alignment horizontal="center" vertical="center"/>
      <protection locked="0"/>
    </xf>
    <xf numFmtId="17" fontId="3" fillId="4" borderId="31" xfId="0" applyNumberFormat="1" applyFont="1" applyFill="1" applyBorder="1" applyAlignment="1" applyProtection="1">
      <alignment horizontal="center" vertical="center"/>
      <protection locked="0"/>
    </xf>
    <xf numFmtId="164" fontId="3" fillId="2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26" fillId="15" borderId="32" xfId="0" applyNumberFormat="1" applyFont="1" applyFill="1" applyBorder="1" applyAlignment="1" applyProtection="1">
      <alignment horizontal="left" vertical="center"/>
      <protection hidden="1"/>
    </xf>
    <xf numFmtId="49" fontId="26" fillId="15" borderId="0" xfId="0" applyNumberFormat="1" applyFont="1" applyFill="1" applyBorder="1" applyAlignment="1" applyProtection="1">
      <alignment horizontal="left" vertical="center"/>
      <protection hidden="1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14" fontId="0" fillId="15" borderId="26" xfId="0" applyNumberFormat="1" applyFill="1" applyBorder="1" applyAlignment="1" applyProtection="1">
      <alignment horizontal="center"/>
      <protection locked="0"/>
    </xf>
    <xf numFmtId="0" fontId="11" fillId="15" borderId="11" xfId="0" applyFont="1" applyFill="1" applyBorder="1" applyAlignment="1" applyProtection="1">
      <alignment horizontal="right" wrapText="1"/>
      <protection hidden="1"/>
    </xf>
    <xf numFmtId="0" fontId="11" fillId="15" borderId="11" xfId="0" applyFont="1" applyFill="1" applyBorder="1" applyAlignment="1" applyProtection="1">
      <alignment horizontal="right"/>
      <protection hidden="1"/>
    </xf>
    <xf numFmtId="0" fontId="22" fillId="15" borderId="0" xfId="2" applyFont="1" applyFill="1" applyBorder="1" applyAlignment="1" applyProtection="1">
      <alignment horizontal="center" vertical="top"/>
      <protection hidden="1"/>
    </xf>
    <xf numFmtId="0" fontId="13" fillId="5" borderId="0" xfId="0" applyFont="1" applyFill="1" applyBorder="1" applyAlignment="1" applyProtection="1">
      <alignment horizontal="right" vertical="center"/>
      <protection hidden="1"/>
    </xf>
    <xf numFmtId="166" fontId="27" fillId="20" borderId="14" xfId="0" applyNumberFormat="1" applyFont="1" applyFill="1" applyBorder="1" applyAlignment="1" applyProtection="1">
      <alignment horizontal="right"/>
      <protection hidden="1"/>
    </xf>
    <xf numFmtId="166" fontId="27" fillId="20" borderId="41" xfId="0" applyNumberFormat="1" applyFont="1" applyFill="1" applyBorder="1" applyAlignment="1" applyProtection="1">
      <alignment horizontal="right"/>
      <protection hidden="1"/>
    </xf>
    <xf numFmtId="14" fontId="11" fillId="7" borderId="0" xfId="0" applyNumberFormat="1" applyFont="1" applyFill="1" applyBorder="1" applyAlignment="1" applyProtection="1">
      <alignment horizontal="center" vertical="center"/>
      <protection locked="0"/>
    </xf>
    <xf numFmtId="0" fontId="3" fillId="15" borderId="0" xfId="0" applyFont="1" applyFill="1" applyAlignment="1" applyProtection="1">
      <alignment horizontal="right"/>
      <protection hidden="1"/>
    </xf>
    <xf numFmtId="164" fontId="3" fillId="22" borderId="7" xfId="0" applyNumberFormat="1" applyFont="1" applyFill="1" applyBorder="1" applyAlignment="1" applyProtection="1">
      <alignment vertical="center" wrapText="1"/>
      <protection locked="0"/>
    </xf>
    <xf numFmtId="164" fontId="3" fillId="2" borderId="12" xfId="0" applyNumberFormat="1" applyFont="1" applyFill="1" applyBorder="1" applyAlignment="1" applyProtection="1">
      <alignment horizontal="center" vertical="center"/>
      <protection hidden="1"/>
    </xf>
    <xf numFmtId="42" fontId="0" fillId="23" borderId="23" xfId="0" applyNumberFormat="1" applyFill="1" applyBorder="1" applyProtection="1">
      <protection hidden="1"/>
    </xf>
    <xf numFmtId="42" fontId="0" fillId="23" borderId="57" xfId="0" applyNumberFormat="1" applyFill="1" applyBorder="1" applyProtection="1">
      <protection hidden="1"/>
    </xf>
  </cellXfs>
  <cellStyles count="4">
    <cellStyle name="Currency" xfId="3" builtinId="4"/>
    <cellStyle name="Hyperlink" xfId="2" builtinId="8"/>
    <cellStyle name="Normal" xfId="0" builtinId="0"/>
    <cellStyle name="Normal 2" xfId="1" xr:uid="{00000000-0005-0000-0000-000003000000}"/>
  </cellStyles>
  <dxfs count="4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Tracking'!$C$117:$F$117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77A-433D-8135-5F1DE004045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77A-433D-8135-5F1DE004045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Graphs'!$B$76:$B$77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Graphs'!$C$76:$C$77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7A-433D-8135-5F1DE004045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Tracking'!$C$9:$F$9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863581142165197E-2"/>
          <c:y val="0.16993844057024907"/>
          <c:w val="0.56101046694879209"/>
          <c:h val="0.643034900353468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5E-4FE6-9B96-590C0683EC3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5E-4FE6-9B96-590C0683EC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55E-4FE6-9B96-590C0683EC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55E-4FE6-9B96-590C0683EC3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55E-4FE6-9B96-590C0683EC3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Graphs'!$B$13:$B$14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Graphs'!$C$13:$C$14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3-423B-8726-6C140E6B26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Tracking'!$C$21:$F$21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685569272295225E-2"/>
          <c:y val="0.16728110425045789"/>
          <c:w val="0.55524611474038932"/>
          <c:h val="0.633140353858645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D76-4A2C-8BF3-613A75919B6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0BA-4469-AB40-80D50BCFDC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D76-4A2C-8BF3-613A75919B6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Graphs'!$F$13:$F$14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Graphs'!$G$13:$G$14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6-4A2C-8BF3-613A75919B6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Tracking'!$C$33:$F$33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423633566180402E-2"/>
          <c:y val="0.14085533425968813"/>
          <c:w val="0.56888834036811231"/>
          <c:h val="0.667188899181719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0B0-4004-ABE2-07A4CBB456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0B0-4004-ABE2-07A4CBB4564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Graphs'!$J$13:$J$14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Graphs'!$K$13:$K$14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B-423B-BB64-EDB88EFA750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 Graphs'!$N$9</c:f>
          <c:strCache>
            <c:ptCount val="1"/>
            <c:pt idx="0">
              <c:v>CORE / CONSUMABLE</c:v>
            </c:pt>
          </c:strCache>
        </c:strRef>
      </c:tx>
      <c:layout>
        <c:manualLayout>
          <c:xMode val="edge"/>
          <c:yMode val="edge"/>
          <c:x val="0.10432336675318254"/>
          <c:y val="2.4067397810207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Value</c:v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3B9-44B4-BBF9-A1BFFB5A9FF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3B9-44B4-BBF9-A1BFFB5A9FF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3B9-44B4-BBF9-A1BFFB5A9FF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3B9-44B4-BBF9-A1BFFB5A9FF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3B9-44B4-BBF9-A1BFFB5A9FFD}"/>
              </c:ext>
            </c:extLst>
          </c:dPt>
          <c:cat>
            <c:strRef>
              <c:f>'2. Graphs'!$M$10:$M$13</c:f>
              <c:strCache>
                <c:ptCount val="4"/>
                <c:pt idx="0">
                  <c:v>Plan Budget</c:v>
                </c:pt>
                <c:pt idx="1">
                  <c:v>Spent - This FY</c:v>
                </c:pt>
                <c:pt idx="2">
                  <c:v>Spent - Last FY</c:v>
                </c:pt>
                <c:pt idx="3">
                  <c:v>Remainder</c:v>
                </c:pt>
              </c:strCache>
            </c:strRef>
          </c:cat>
          <c:val>
            <c:numRef>
              <c:f>'2. Graphs'!$N$10:$N$13</c:f>
              <c:numCache>
                <c:formatCode>_("$"* #,##0_);_("$"* \(#,##0\);_("$"* "-"_);_(@_)</c:formatCode>
                <c:ptCount val="4"/>
                <c:pt idx="0" formatCode="_-&quot;$&quot;* #,##0_-;\-&quot;$&quot;* #,##0_-;_-&quot;$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B9-44B4-BBF9-A1BFFB5A9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621328"/>
        <c:axId val="449093696"/>
      </c:barChart>
      <c:catAx>
        <c:axId val="45462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93696"/>
        <c:crosses val="autoZero"/>
        <c:auto val="1"/>
        <c:lblAlgn val="ctr"/>
        <c:lblOffset val="100"/>
        <c:noMultiLvlLbl val="0"/>
      </c:catAx>
      <c:valAx>
        <c:axId val="4490936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NDIS</a:t>
                </a:r>
                <a:r>
                  <a:rPr lang="en-AU" baseline="0"/>
                  <a:t> FUNDING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3.5087719298245612E-2"/>
              <c:y val="0.3309533817141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621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 Graphs'!$O$9</c:f>
          <c:strCache>
            <c:ptCount val="1"/>
            <c:pt idx="0">
              <c:v>CB / SUPP. COORD.</c:v>
            </c:pt>
          </c:strCache>
        </c:strRef>
      </c:tx>
      <c:layout>
        <c:manualLayout>
          <c:xMode val="edge"/>
          <c:yMode val="edge"/>
          <c:x val="0.14599504639384867"/>
          <c:y val="2.8880866425992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Value</c:v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9BE-4E47-9271-142A33A35AA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9BE-4E47-9271-142A33A35AA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9BE-4E47-9271-142A33A35AA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9BE-4E47-9271-142A33A35AA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9BE-4E47-9271-142A33A35AA0}"/>
              </c:ext>
            </c:extLst>
          </c:dPt>
          <c:cat>
            <c:strRef>
              <c:f>'2. Graphs'!$M$10:$M$13</c:f>
              <c:strCache>
                <c:ptCount val="4"/>
                <c:pt idx="0">
                  <c:v>Plan Budget</c:v>
                </c:pt>
                <c:pt idx="1">
                  <c:v>Spent - This FY</c:v>
                </c:pt>
                <c:pt idx="2">
                  <c:v>Spent - Last FY</c:v>
                </c:pt>
                <c:pt idx="3">
                  <c:v>Remainder</c:v>
                </c:pt>
              </c:strCache>
            </c:strRef>
          </c:cat>
          <c:val>
            <c:numRef>
              <c:f>'2. Graphs'!$O$10:$O$13</c:f>
              <c:numCache>
                <c:formatCode>_("$"* #,##0_);_("$"* \(#,##0\);_("$"* "-"_);_(@_)</c:formatCode>
                <c:ptCount val="4"/>
                <c:pt idx="0" formatCode="_-&quot;$&quot;* #,##0_-;\-&quot;$&quot;* #,##0_-;_-&quot;$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BE-4E47-9271-142A33A35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621328"/>
        <c:axId val="449093696"/>
      </c:barChart>
      <c:catAx>
        <c:axId val="45462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93696"/>
        <c:crosses val="autoZero"/>
        <c:auto val="1"/>
        <c:lblAlgn val="ctr"/>
        <c:lblOffset val="100"/>
        <c:noMultiLvlLbl val="0"/>
      </c:catAx>
      <c:valAx>
        <c:axId val="4490936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NDIS</a:t>
                </a:r>
                <a:r>
                  <a:rPr lang="en-AU" baseline="0"/>
                  <a:t> FUNDING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3.6923076923076927E-2"/>
              <c:y val="0.332733127878389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621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 Graphs'!$P$9</c:f>
          <c:strCache>
            <c:ptCount val="1"/>
            <c:pt idx="0">
              <c:v>CAPITAL / ASST TECH.</c:v>
            </c:pt>
          </c:strCache>
        </c:strRef>
      </c:tx>
      <c:layout>
        <c:manualLayout>
          <c:xMode val="edge"/>
          <c:yMode val="edge"/>
          <c:x val="0.1044187083645218"/>
          <c:y val="1.9253910950661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Value</c:v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9A8-4B72-A4D7-ED0510862A5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9A8-4B72-A4D7-ED0510862A5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9A8-4B72-A4D7-ED0510862A5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9A8-4B72-A4D7-ED0510862A5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9A8-4B72-A4D7-ED0510862A54}"/>
              </c:ext>
            </c:extLst>
          </c:dPt>
          <c:cat>
            <c:strRef>
              <c:f>'2. Graphs'!$M$10:$M$13</c:f>
              <c:strCache>
                <c:ptCount val="4"/>
                <c:pt idx="0">
                  <c:v>Plan Budget</c:v>
                </c:pt>
                <c:pt idx="1">
                  <c:v>Spent - This FY</c:v>
                </c:pt>
                <c:pt idx="2">
                  <c:v>Spent - Last FY</c:v>
                </c:pt>
                <c:pt idx="3">
                  <c:v>Remainder</c:v>
                </c:pt>
              </c:strCache>
            </c:strRef>
          </c:cat>
          <c:val>
            <c:numRef>
              <c:f>'2. Graphs'!$P$10:$P$13</c:f>
              <c:numCache>
                <c:formatCode>_("$"* #,##0_);_("$"* \(#,##0\);_("$"* "-"_);_(@_)</c:formatCode>
                <c:ptCount val="4"/>
                <c:pt idx="0" formatCode="_-&quot;$&quot;* #,##0_-;\-&quot;$&quot;* #,##0_-;_-&quot;$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A8-4B72-A4D7-ED0510862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621328"/>
        <c:axId val="449093696"/>
      </c:barChart>
      <c:catAx>
        <c:axId val="45462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93696"/>
        <c:crosses val="autoZero"/>
        <c:auto val="1"/>
        <c:lblAlgn val="ctr"/>
        <c:lblOffset val="100"/>
        <c:noMultiLvlLbl val="0"/>
      </c:catAx>
      <c:valAx>
        <c:axId val="4490936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NDIS FUNDING</a:t>
                </a:r>
              </a:p>
            </c:rich>
          </c:tx>
          <c:layout>
            <c:manualLayout>
              <c:xMode val="edge"/>
              <c:yMode val="edge"/>
              <c:x val="4.2598509052183174E-2"/>
              <c:y val="0.31869804532926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621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Tracking'!$C$129:$F$129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66F-43DC-A0D5-368B4080AC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66F-43DC-A0D5-368B4080ACC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Graphs'!$F$76:$F$77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Graphs'!$G$76:$G$77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6F-43DC-A0D5-368B4080ACC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Tracking'!$C$141:$F$141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CC7-4A2C-8A64-59426404F0A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CC7-4A2C-8A64-59426404F0A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Graphs'!$J$76:$J$77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Graphs'!$K$76:$K$77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C7-4A2C-8A64-59426404F0A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Tracking'!$C$81:$F$81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E86-4649-B3A9-5CE351B7648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E86-4649-B3A9-5CE351B7648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Graphs'!$B$55:$B$56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Graphs'!$C$55:$C$56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86-4649-B3A9-5CE351B7648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Tracking'!$C$93:$F$93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09C-40A8-B14B-D8E351EF7B1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09C-40A8-B14B-D8E351EF7B1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Graphs'!$F$55:$F$56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Graphs'!$G$55:$G$56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9C-40A8-B14B-D8E351EF7B1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Tracking'!$C$105:$F$105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BDD-4C51-B1A2-435E6C9765E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BDD-4C51-B1A2-435E6C9765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Graphs'!$J$55:$J$56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Graphs'!$K$55:$K$56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DD-4C51-B1A2-435E6C9765E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Tracking'!$C$45:$F$45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B56-4624-99E0-B4F437515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B56-4624-99E0-B4F43751509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Graphs'!$B$34:$B$35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Graphs'!$C$34:$C$35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1-446F-9327-91590FE870F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Tracking'!$C$57:$F$57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BBE-4AE1-9B40-90EF4DF791A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BBE-4AE1-9B40-90EF4DF791A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Graphs'!$F$34:$F$35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Graphs'!$G$34:$G$35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3-4E06-BD4D-BB8CBB8901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Tracking'!$C$69:$F$69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447-4B8B-BBC5-3DD4217AAF6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447-4B8B-BBC5-3DD4217AAF6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Graphs'!$J$34:$J$35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Graphs'!$K$34:$K$35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C-4669-99F8-9E56607144A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2.png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74</xdr:row>
      <xdr:rowOff>190500</xdr:rowOff>
    </xdr:from>
    <xdr:to>
      <xdr:col>2</xdr:col>
      <xdr:colOff>1504950</xdr:colOff>
      <xdr:row>87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0</xdr:colOff>
      <xdr:row>74</xdr:row>
      <xdr:rowOff>190500</xdr:rowOff>
    </xdr:from>
    <xdr:to>
      <xdr:col>6</xdr:col>
      <xdr:colOff>1504950</xdr:colOff>
      <xdr:row>87</xdr:row>
      <xdr:rowOff>180975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0</xdr:colOff>
      <xdr:row>74</xdr:row>
      <xdr:rowOff>190500</xdr:rowOff>
    </xdr:from>
    <xdr:to>
      <xdr:col>10</xdr:col>
      <xdr:colOff>1504950</xdr:colOff>
      <xdr:row>87</xdr:row>
      <xdr:rowOff>180975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600075</xdr:colOff>
      <xdr:row>56</xdr:row>
      <xdr:rowOff>142875</xdr:rowOff>
    </xdr:from>
    <xdr:to>
      <xdr:col>2</xdr:col>
      <xdr:colOff>1495425</xdr:colOff>
      <xdr:row>69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4</xdr:col>
      <xdr:colOff>638175</xdr:colOff>
      <xdr:row>56</xdr:row>
      <xdr:rowOff>161925</xdr:rowOff>
    </xdr:from>
    <xdr:to>
      <xdr:col>6</xdr:col>
      <xdr:colOff>1495425</xdr:colOff>
      <xdr:row>69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19050</xdr:colOff>
      <xdr:row>56</xdr:row>
      <xdr:rowOff>161925</xdr:rowOff>
    </xdr:from>
    <xdr:to>
      <xdr:col>11</xdr:col>
      <xdr:colOff>9525</xdr:colOff>
      <xdr:row>69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</xdr:col>
      <xdr:colOff>19051</xdr:colOff>
      <xdr:row>35</xdr:row>
      <xdr:rowOff>123825</xdr:rowOff>
    </xdr:from>
    <xdr:to>
      <xdr:col>3</xdr:col>
      <xdr:colOff>9526</xdr:colOff>
      <xdr:row>48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5</xdr:col>
      <xdr:colOff>0</xdr:colOff>
      <xdr:row>35</xdr:row>
      <xdr:rowOff>171450</xdr:rowOff>
    </xdr:from>
    <xdr:to>
      <xdr:col>6</xdr:col>
      <xdr:colOff>1485900</xdr:colOff>
      <xdr:row>48</xdr:row>
      <xdr:rowOff>161925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9</xdr:col>
      <xdr:colOff>9525</xdr:colOff>
      <xdr:row>35</xdr:row>
      <xdr:rowOff>152400</xdr:rowOff>
    </xdr:from>
    <xdr:to>
      <xdr:col>11</xdr:col>
      <xdr:colOff>0</xdr:colOff>
      <xdr:row>48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0</xdr:col>
      <xdr:colOff>595314</xdr:colOff>
      <xdr:row>14</xdr:row>
      <xdr:rowOff>133349</xdr:rowOff>
    </xdr:from>
    <xdr:to>
      <xdr:col>2</xdr:col>
      <xdr:colOff>1495425</xdr:colOff>
      <xdr:row>27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5</xdr:col>
      <xdr:colOff>28575</xdr:colOff>
      <xdr:row>14</xdr:row>
      <xdr:rowOff>123825</xdr:rowOff>
    </xdr:from>
    <xdr:to>
      <xdr:col>7</xdr:col>
      <xdr:colOff>19050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9</xdr:col>
      <xdr:colOff>19050</xdr:colOff>
      <xdr:row>14</xdr:row>
      <xdr:rowOff>123825</xdr:rowOff>
    </xdr:from>
    <xdr:to>
      <xdr:col>11</xdr:col>
      <xdr:colOff>28575</xdr:colOff>
      <xdr:row>27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10</xdr:col>
      <xdr:colOff>351867</xdr:colOff>
      <xdr:row>1</xdr:row>
      <xdr:rowOff>57694</xdr:rowOff>
    </xdr:from>
    <xdr:to>
      <xdr:col>10</xdr:col>
      <xdr:colOff>1228725</xdr:colOff>
      <xdr:row>3</xdr:row>
      <xdr:rowOff>71337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242" y="257719"/>
          <a:ext cx="876858" cy="50894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215901</xdr:colOff>
      <xdr:row>0</xdr:row>
      <xdr:rowOff>85725</xdr:rowOff>
    </xdr:from>
    <xdr:to>
      <xdr:col>8</xdr:col>
      <xdr:colOff>925509</xdr:colOff>
      <xdr:row>1</xdr:row>
      <xdr:rowOff>63499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0826" y="85725"/>
          <a:ext cx="709608" cy="35877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8</xdr:col>
      <xdr:colOff>57149</xdr:colOff>
      <xdr:row>3</xdr:row>
      <xdr:rowOff>19050</xdr:rowOff>
    </xdr:from>
    <xdr:to>
      <xdr:col>8</xdr:col>
      <xdr:colOff>112394</xdr:colOff>
      <xdr:row>4</xdr:row>
      <xdr:rowOff>0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982074" y="752475"/>
          <a:ext cx="55245" cy="14287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19050</xdr:colOff>
      <xdr:row>31</xdr:row>
      <xdr:rowOff>85726</xdr:rowOff>
    </xdr:from>
    <xdr:to>
      <xdr:col>3</xdr:col>
      <xdr:colOff>638174</xdr:colOff>
      <xdr:row>47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F09C0D3-11AC-4387-AA8C-40B0B89A0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809624</xdr:colOff>
      <xdr:row>31</xdr:row>
      <xdr:rowOff>133350</xdr:rowOff>
    </xdr:from>
    <xdr:ext cx="197167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3A356DA-EB71-4513-8E1E-49B4D0D7BC8B}"/>
            </a:ext>
          </a:extLst>
        </xdr:cNvPr>
        <xdr:cNvSpPr txBox="1"/>
      </xdr:nvSpPr>
      <xdr:spPr>
        <a:xfrm>
          <a:off x="1809749" y="4943475"/>
          <a:ext cx="1971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100"/>
            <a:t> </a:t>
          </a:r>
          <a:r>
            <a:rPr lang="en-AU" sz="1100">
              <a:solidFill>
                <a:schemeClr val="accent2"/>
              </a:solidFill>
            </a:rPr>
            <a:t>BUDGET</a:t>
          </a:r>
          <a:r>
            <a:rPr lang="en-AU" sz="1100" baseline="0">
              <a:solidFill>
                <a:schemeClr val="accent2"/>
              </a:solidFill>
            </a:rPr>
            <a:t> VS EXPENSE</a:t>
          </a:r>
          <a:endParaRPr lang="en-AU" sz="1100">
            <a:solidFill>
              <a:schemeClr val="accent2"/>
            </a:solidFill>
          </a:endParaRPr>
        </a:p>
      </xdr:txBody>
    </xdr:sp>
    <xdr:clientData/>
  </xdr:oneCellAnchor>
  <xdr:twoCellAnchor>
    <xdr:from>
      <xdr:col>3</xdr:col>
      <xdr:colOff>647700</xdr:colOff>
      <xdr:row>31</xdr:row>
      <xdr:rowOff>85725</xdr:rowOff>
    </xdr:from>
    <xdr:to>
      <xdr:col>5</xdr:col>
      <xdr:colOff>438150</xdr:colOff>
      <xdr:row>47</xdr:row>
      <xdr:rowOff>57150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DECBF22-FF2C-4CEE-AFB2-2A767CAC5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447676</xdr:colOff>
      <xdr:row>31</xdr:row>
      <xdr:rowOff>95250</xdr:rowOff>
    </xdr:from>
    <xdr:to>
      <xdr:col>9</xdr:col>
      <xdr:colOff>38100</xdr:colOff>
      <xdr:row>47</xdr:row>
      <xdr:rowOff>66675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E0C3A7A-D880-4E27-A9DD-27CBB4416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0.52855</cdr:x>
      <cdr:y>0.01805</cdr:y>
    </cdr:from>
    <cdr:to>
      <cdr:x>0.9539</cdr:x>
      <cdr:y>0.12054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53A356DA-EB71-4513-8E1E-49B4D0D7BC8B}"/>
            </a:ext>
          </a:extLst>
        </cdr:cNvPr>
        <cdr:cNvSpPr txBox="1"/>
      </cdr:nvSpPr>
      <cdr:spPr>
        <a:xfrm xmlns:a="http://schemas.openxmlformats.org/drawingml/2006/main">
          <a:off x="1787227" y="47623"/>
          <a:ext cx="1438268" cy="27041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>
              <a:solidFill>
                <a:schemeClr val="accent2"/>
              </a:solidFill>
            </a:rPr>
            <a:t>BUDGET</a:t>
          </a:r>
          <a:r>
            <a:rPr lang="en-AU" sz="1100" baseline="0">
              <a:solidFill>
                <a:schemeClr val="accent2"/>
              </a:solidFill>
            </a:rPr>
            <a:t> VS EXPENSE</a:t>
          </a:r>
          <a:endParaRPr lang="en-AU" sz="1100">
            <a:solidFill>
              <a:schemeClr val="accent2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0.53059</cdr:x>
      <cdr:y>0.01083</cdr:y>
    </cdr:from>
    <cdr:to>
      <cdr:x>0.96611</cdr:x>
      <cdr:y>0.1111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53A356DA-EB71-4513-8E1E-49B4D0D7BC8B}"/>
            </a:ext>
          </a:extLst>
        </cdr:cNvPr>
        <cdr:cNvSpPr txBox="1"/>
      </cdr:nvSpPr>
      <cdr:spPr>
        <a:xfrm xmlns:a="http://schemas.openxmlformats.org/drawingml/2006/main">
          <a:off x="1753693" y="28574"/>
          <a:ext cx="1439470" cy="264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>
              <a:solidFill>
                <a:schemeClr val="accent2"/>
              </a:solidFill>
            </a:rPr>
            <a:t>BUDGET</a:t>
          </a:r>
          <a:r>
            <a:rPr lang="en-AU" sz="1100" baseline="0">
              <a:solidFill>
                <a:schemeClr val="accent2"/>
              </a:solidFill>
            </a:rPr>
            <a:t> VS EXPENSE</a:t>
          </a:r>
          <a:endParaRPr lang="en-AU" sz="1100">
            <a:solidFill>
              <a:schemeClr val="accent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lsaustralia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3" tint="0.39997558519241921"/>
    <pageSetUpPr fitToPage="1"/>
  </sheetPr>
  <dimension ref="B2:S21"/>
  <sheetViews>
    <sheetView zoomScaleNormal="100" workbookViewId="0">
      <selection activeCell="C25" sqref="C25"/>
    </sheetView>
  </sheetViews>
  <sheetFormatPr defaultRowHeight="12.75" x14ac:dyDescent="0.2"/>
  <cols>
    <col min="2" max="2" width="4.85546875" customWidth="1"/>
    <col min="3" max="3" width="14.28515625" customWidth="1"/>
  </cols>
  <sheetData>
    <row r="2" spans="2:19" x14ac:dyDescent="0.2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2:19" ht="15" x14ac:dyDescent="0.25">
      <c r="B3" s="97"/>
      <c r="C3" s="120" t="s">
        <v>73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2:19" x14ac:dyDescent="0.2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2:19" x14ac:dyDescent="0.2">
      <c r="B5" s="97"/>
      <c r="C5" s="121" t="s">
        <v>79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2:19" x14ac:dyDescent="0.2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2:19" x14ac:dyDescent="0.2">
      <c r="B7" s="97"/>
      <c r="C7" s="121" t="s">
        <v>76</v>
      </c>
      <c r="D7" s="121" t="s">
        <v>81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2:19" x14ac:dyDescent="0.2">
      <c r="B8" s="97"/>
      <c r="C8" s="103" t="s">
        <v>99</v>
      </c>
      <c r="D8" s="121" t="s">
        <v>92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2:19" x14ac:dyDescent="0.2">
      <c r="B9" s="97"/>
      <c r="C9" s="121"/>
      <c r="D9" s="121" t="s">
        <v>93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2:19" x14ac:dyDescent="0.2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2:19" x14ac:dyDescent="0.2">
      <c r="B11" s="97"/>
      <c r="C11" s="121" t="s">
        <v>75</v>
      </c>
      <c r="D11" s="121" t="s">
        <v>80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2:19" x14ac:dyDescent="0.2">
      <c r="B12" s="97"/>
      <c r="C12" s="103" t="s">
        <v>100</v>
      </c>
      <c r="D12" s="121" t="s">
        <v>94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2:19" x14ac:dyDescent="0.2">
      <c r="B13" s="97"/>
      <c r="C13" s="121"/>
      <c r="D13" s="121" t="s">
        <v>95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2:19" x14ac:dyDescent="0.2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2:19" x14ac:dyDescent="0.2">
      <c r="B15" s="97"/>
      <c r="C15" s="121" t="s">
        <v>74</v>
      </c>
      <c r="D15" s="121" t="s">
        <v>77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2:19" x14ac:dyDescent="0.2">
      <c r="B16" s="97"/>
      <c r="C16" s="103" t="s">
        <v>101</v>
      </c>
      <c r="D16" s="121" t="s">
        <v>78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spans="2:19" x14ac:dyDescent="0.2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 spans="2:19" x14ac:dyDescent="0.2">
      <c r="B18" s="97"/>
      <c r="C18" s="121" t="s">
        <v>82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2:19" x14ac:dyDescent="0.2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 spans="2:19" x14ac:dyDescent="0.2">
      <c r="B20" s="97"/>
      <c r="C20" s="121" t="s">
        <v>96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2:19" x14ac:dyDescent="0.2">
      <c r="B21" s="97"/>
      <c r="C21" s="186" t="s">
        <v>97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</sheetData>
  <sheetProtection algorithmName="SHA-512" hashValue="UAV7NxgMryAUJi56GB9zSIjnqjyseC8LPFs+iB45hotwHMU27LWapldH7BE93dzIe78azTckJDdSISaeiF+Npw==" saltValue="u0EHJzakmhI62mM6bbJiHg==" spinCount="100000" sheet="1" objects="1" scenarios="1" selectLockedCells="1"/>
  <pageMargins left="0.7" right="0.7" top="0.75" bottom="0.75" header="0.3" footer="0.3"/>
  <pageSetup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7" tint="0.59999389629810485"/>
    <pageSetUpPr fitToPage="1"/>
  </sheetPr>
  <dimension ref="A1:Q92"/>
  <sheetViews>
    <sheetView tabSelected="1" topLeftCell="B1" zoomScaleNormal="100" workbookViewId="0">
      <selection activeCell="C32" sqref="C32"/>
    </sheetView>
  </sheetViews>
  <sheetFormatPr defaultRowHeight="15.75" x14ac:dyDescent="0.25"/>
  <cols>
    <col min="1" max="1" width="9.140625" style="47"/>
    <col min="2" max="2" width="22.7109375" style="27" customWidth="1"/>
    <col min="3" max="3" width="22.7109375" customWidth="1"/>
    <col min="4" max="4" width="9.7109375" customWidth="1"/>
    <col min="5" max="5" width="9.7109375" style="47" customWidth="1"/>
    <col min="6" max="7" width="22.7109375" customWidth="1"/>
    <col min="8" max="8" width="9.7109375" customWidth="1"/>
    <col min="9" max="9" width="9.7109375" style="47" customWidth="1"/>
    <col min="10" max="11" width="22.7109375" customWidth="1"/>
    <col min="12" max="12" width="7" customWidth="1"/>
    <col min="13" max="13" width="16" customWidth="1"/>
    <col min="14" max="16" width="14.28515625" customWidth="1"/>
    <col min="17" max="17" width="11.28515625" bestFit="1" customWidth="1"/>
  </cols>
  <sheetData>
    <row r="1" spans="1:17" x14ac:dyDescent="0.25">
      <c r="A1" s="94"/>
      <c r="B1" s="95"/>
      <c r="C1" s="72"/>
      <c r="D1" s="72"/>
      <c r="E1" s="96"/>
      <c r="F1" s="72"/>
      <c r="G1" s="72"/>
      <c r="H1" s="72"/>
      <c r="I1" s="96"/>
      <c r="J1" s="72"/>
      <c r="K1" s="72"/>
      <c r="L1" s="97"/>
    </row>
    <row r="2" spans="1:17" ht="23.25" x14ac:dyDescent="0.35">
      <c r="A2" s="94"/>
      <c r="B2" s="98" t="s">
        <v>15</v>
      </c>
      <c r="C2" s="72"/>
      <c r="D2" s="72"/>
      <c r="E2" s="96"/>
      <c r="F2" s="72"/>
      <c r="G2" s="136"/>
      <c r="H2" s="249"/>
      <c r="I2" s="249"/>
      <c r="J2" s="97"/>
      <c r="K2" s="72"/>
      <c r="L2" s="97"/>
      <c r="M2" s="138"/>
    </row>
    <row r="3" spans="1:17" x14ac:dyDescent="0.25">
      <c r="A3" s="94"/>
      <c r="B3" s="99" t="s">
        <v>33</v>
      </c>
      <c r="C3" s="72"/>
      <c r="D3" s="72"/>
      <c r="E3" s="96"/>
      <c r="F3" s="72"/>
      <c r="G3" s="137"/>
      <c r="H3" s="251"/>
      <c r="I3" s="251"/>
      <c r="J3" s="97"/>
      <c r="K3" s="72"/>
      <c r="L3" s="97"/>
      <c r="M3" s="139"/>
    </row>
    <row r="4" spans="1:17" x14ac:dyDescent="0.25">
      <c r="A4" s="94"/>
      <c r="B4" s="99"/>
      <c r="C4" s="72"/>
      <c r="D4" s="72"/>
      <c r="E4" s="96"/>
      <c r="F4" s="72"/>
      <c r="G4" s="140"/>
      <c r="H4" s="251"/>
      <c r="I4" s="251"/>
      <c r="J4" s="97"/>
      <c r="K4" s="100" t="s">
        <v>34</v>
      </c>
      <c r="L4" s="97"/>
      <c r="M4" s="139"/>
    </row>
    <row r="5" spans="1:17" x14ac:dyDescent="0.25">
      <c r="A5" s="94"/>
      <c r="B5" s="219" t="s">
        <v>36</v>
      </c>
      <c r="C5" s="244"/>
      <c r="D5" s="72"/>
      <c r="E5" s="96"/>
      <c r="F5" s="72"/>
      <c r="G5" s="140"/>
      <c r="H5" s="250"/>
      <c r="I5" s="250"/>
      <c r="J5" s="97"/>
      <c r="K5" s="72"/>
      <c r="L5" s="97"/>
      <c r="M5" s="139"/>
    </row>
    <row r="6" spans="1:17" x14ac:dyDescent="0.25">
      <c r="A6" s="94"/>
      <c r="B6" s="219" t="s">
        <v>112</v>
      </c>
      <c r="C6" s="244"/>
      <c r="D6" s="72"/>
      <c r="E6" s="96"/>
      <c r="F6" s="72"/>
      <c r="G6" s="140"/>
      <c r="H6" s="215"/>
      <c r="I6" s="215"/>
      <c r="J6" s="97"/>
      <c r="K6" s="72"/>
      <c r="L6" s="97"/>
      <c r="M6" s="139"/>
    </row>
    <row r="7" spans="1:17" x14ac:dyDescent="0.25">
      <c r="A7" s="94"/>
      <c r="B7" s="219" t="s">
        <v>108</v>
      </c>
      <c r="C7" s="244"/>
      <c r="D7" s="72"/>
      <c r="E7" s="96"/>
      <c r="F7" s="72"/>
      <c r="G7" s="140"/>
      <c r="H7" s="215"/>
      <c r="I7" s="215"/>
      <c r="J7" s="97"/>
      <c r="K7" s="72"/>
      <c r="L7" s="97"/>
      <c r="M7" s="139"/>
    </row>
    <row r="8" spans="1:17" ht="16.5" thickBot="1" x14ac:dyDescent="0.3">
      <c r="A8" s="94"/>
      <c r="B8" s="219" t="s">
        <v>109</v>
      </c>
      <c r="C8" s="244"/>
      <c r="D8" s="72"/>
      <c r="E8" s="96"/>
      <c r="F8" s="72"/>
      <c r="G8" s="140"/>
      <c r="H8" s="215"/>
      <c r="I8" s="215"/>
      <c r="J8" s="97"/>
      <c r="K8" s="72"/>
      <c r="L8" s="97"/>
      <c r="M8" s="139"/>
    </row>
    <row r="9" spans="1:17" ht="26.25" thickBot="1" x14ac:dyDescent="0.3">
      <c r="A9" s="94"/>
      <c r="B9" s="101"/>
      <c r="C9" s="72"/>
      <c r="D9" s="72"/>
      <c r="E9" s="96"/>
      <c r="F9" s="72"/>
      <c r="G9" s="72"/>
      <c r="H9" s="72"/>
      <c r="I9" s="96"/>
      <c r="J9" s="72"/>
      <c r="K9" s="72"/>
      <c r="L9" s="97"/>
      <c r="M9" s="187" t="s">
        <v>98</v>
      </c>
      <c r="N9" s="192" t="s">
        <v>103</v>
      </c>
      <c r="O9" s="193" t="s">
        <v>104</v>
      </c>
      <c r="P9" s="194" t="s">
        <v>105</v>
      </c>
      <c r="Q9" s="191" t="s">
        <v>6</v>
      </c>
    </row>
    <row r="10" spans="1:17" x14ac:dyDescent="0.25">
      <c r="A10" s="94">
        <v>1</v>
      </c>
      <c r="B10" s="45">
        <f>'3. Budget Vs Expense Tracking'!A11</f>
        <v>0</v>
      </c>
      <c r="C10" s="46"/>
      <c r="D10" s="72"/>
      <c r="E10" s="96">
        <v>2</v>
      </c>
      <c r="F10" s="45">
        <f>'3. Budget Vs Expense Tracking'!A23</f>
        <v>0</v>
      </c>
      <c r="G10" s="46"/>
      <c r="H10" s="72"/>
      <c r="I10" s="96">
        <v>3</v>
      </c>
      <c r="J10" s="45">
        <f>'3. Budget Vs Expense Tracking'!A35</f>
        <v>0</v>
      </c>
      <c r="K10" s="46"/>
      <c r="L10" s="97"/>
      <c r="M10" s="188" t="s">
        <v>122</v>
      </c>
      <c r="N10" s="241">
        <v>0</v>
      </c>
      <c r="O10" s="242">
        <v>0</v>
      </c>
      <c r="P10" s="243">
        <v>0</v>
      </c>
      <c r="Q10" s="232">
        <f>SUM(N10:P10)</f>
        <v>0</v>
      </c>
    </row>
    <row r="11" spans="1:17" x14ac:dyDescent="0.25">
      <c r="A11" s="94"/>
      <c r="B11" s="101" t="s">
        <v>85</v>
      </c>
      <c r="C11" s="143" t="s">
        <v>103</v>
      </c>
      <c r="D11" s="72"/>
      <c r="E11" s="96"/>
      <c r="F11" s="101" t="str">
        <f>B11</f>
        <v>Support Category -</v>
      </c>
      <c r="G11" s="143" t="s">
        <v>104</v>
      </c>
      <c r="H11" s="72"/>
      <c r="I11" s="96"/>
      <c r="J11" s="101" t="str">
        <f>B11</f>
        <v>Support Category -</v>
      </c>
      <c r="K11" s="143" t="s">
        <v>104</v>
      </c>
      <c r="L11" s="97"/>
      <c r="M11" s="188" t="s">
        <v>87</v>
      </c>
      <c r="N11" s="229">
        <f>(SUMIF(C11,N9,C13)+SUMIF(G11,N9,G13)+SUMIF(K11,N9,K13)+SUMIF(C32,N9,C34)+SUMIF(G32,N9,G34)+SUMIF(K32,N9,K34)+SUMIF(C53,N9,C55)+SUMIF(G53,N9,G55)+SUMIF(K53,N9,K55)+SUMIF(C74,N9,C76)+SUMIF(G74,N9,G76)+SUMIF(K74,N9,K76))</f>
        <v>0</v>
      </c>
      <c r="O11" s="230">
        <f>(SUMIF(C11,O9,C13)+SUMIF(G11,O9,G13)+SUMIF(K11,O9,K13)+SUMIF(C32,O9,C34)+SUMIF(G32,O9,G34)+SUMIF(K32,O9,K34)+SUMIF(C53,O9,C55)+SUMIF(G53,O9,G55)+SUMIF(K53,O9,K55)+SUMIF(C74,O9,C76)+SUMIF(G74,O9,G76)+SUMIF(K74,O9,K76))</f>
        <v>0</v>
      </c>
      <c r="P11" s="231">
        <f>(SUMIF(C11,P9,C13)+SUMIF(G11,P9,G13)+SUMIF(K11,P9,K13)+SUMIF(C32,P9,C34)+SUMIF(G32,P9,G34)+SUMIF(K32,P9,K34)+SUMIF(C53,P9,C55)+SUMIF(G53,P9,G55)+SUMIF(K53,P9,K55)+SUMIF(C74,P9,C76)+SUMIF(G74,P9,G76)+SUMIF(K74,P9,K76))</f>
        <v>0</v>
      </c>
      <c r="Q11" s="232">
        <f t="shared" ref="Q11:Q13" si="0">SUM(N11:P11)</f>
        <v>0</v>
      </c>
    </row>
    <row r="12" spans="1:17" x14ac:dyDescent="0.25">
      <c r="A12" s="94"/>
      <c r="B12" s="37" t="s">
        <v>107</v>
      </c>
      <c r="C12" s="38">
        <f>'3. Budget Vs Expense Tracking'!D11</f>
        <v>0</v>
      </c>
      <c r="D12" s="72"/>
      <c r="E12" s="96"/>
      <c r="F12" s="37" t="str">
        <f>B12</f>
        <v>Allocated Budget</v>
      </c>
      <c r="G12" s="38">
        <f>'3. Budget Vs Expense Tracking'!D23</f>
        <v>0</v>
      </c>
      <c r="H12" s="72"/>
      <c r="I12" s="96"/>
      <c r="J12" s="37" t="str">
        <f>B12</f>
        <v>Allocated Budget</v>
      </c>
      <c r="K12" s="38">
        <f>'3. Budget Vs Expense Tracking'!D35</f>
        <v>0</v>
      </c>
      <c r="L12" s="97"/>
      <c r="M12" s="189" t="s">
        <v>88</v>
      </c>
      <c r="N12" s="195">
        <v>0</v>
      </c>
      <c r="O12" s="196">
        <v>0</v>
      </c>
      <c r="P12" s="197">
        <v>0</v>
      </c>
      <c r="Q12" s="232">
        <f t="shared" si="0"/>
        <v>0</v>
      </c>
    </row>
    <row r="13" spans="1:17" ht="16.5" thickBot="1" x14ac:dyDescent="0.3">
      <c r="A13" s="94"/>
      <c r="B13" s="39" t="s">
        <v>13</v>
      </c>
      <c r="C13" s="40">
        <f>'3. Budget Vs Expense Tracking'!C11</f>
        <v>0</v>
      </c>
      <c r="D13" s="72"/>
      <c r="E13" s="96"/>
      <c r="F13" s="39" t="str">
        <f>B13</f>
        <v>Actual Spent</v>
      </c>
      <c r="G13" s="40">
        <f>'3. Budget Vs Expense Tracking'!C23</f>
        <v>0</v>
      </c>
      <c r="H13" s="72"/>
      <c r="I13" s="96"/>
      <c r="J13" s="39" t="str">
        <f>B13</f>
        <v>Actual Spent</v>
      </c>
      <c r="K13" s="40">
        <f>'3. Budget Vs Expense Tracking'!C35</f>
        <v>0</v>
      </c>
      <c r="L13" s="97"/>
      <c r="M13" s="190" t="s">
        <v>14</v>
      </c>
      <c r="N13" s="233">
        <f>N10-(N11+N12)</f>
        <v>0</v>
      </c>
      <c r="O13" s="234">
        <f t="shared" ref="O13:P13" si="1">O10-(O11+O12)</f>
        <v>0</v>
      </c>
      <c r="P13" s="235">
        <f t="shared" si="1"/>
        <v>0</v>
      </c>
      <c r="Q13" s="236">
        <f t="shared" si="0"/>
        <v>0</v>
      </c>
    </row>
    <row r="14" spans="1:17" s="28" customFormat="1" ht="16.5" thickBot="1" x14ac:dyDescent="0.3">
      <c r="A14" s="94"/>
      <c r="B14" s="41" t="s">
        <v>14</v>
      </c>
      <c r="C14" s="42">
        <f>'3. Budget Vs Expense Tracking'!F11</f>
        <v>0</v>
      </c>
      <c r="D14" s="102"/>
      <c r="E14" s="96"/>
      <c r="F14" s="41" t="s">
        <v>14</v>
      </c>
      <c r="G14" s="42">
        <f>'3. Budget Vs Expense Tracking'!F23</f>
        <v>0</v>
      </c>
      <c r="H14" s="102"/>
      <c r="I14" s="96"/>
      <c r="J14" s="41" t="s">
        <v>14</v>
      </c>
      <c r="K14" s="42">
        <f>'3. Budget Vs Expense Tracking'!F35</f>
        <v>0</v>
      </c>
      <c r="L14" s="103"/>
    </row>
    <row r="15" spans="1:17" ht="16.5" thickBot="1" x14ac:dyDescent="0.3">
      <c r="A15" s="94"/>
      <c r="B15" s="95"/>
      <c r="C15" s="72"/>
      <c r="D15" s="72"/>
      <c r="E15" s="96"/>
      <c r="F15" s="72"/>
      <c r="G15" s="72"/>
      <c r="H15" s="72"/>
      <c r="I15" s="96"/>
      <c r="J15" s="72"/>
      <c r="K15" s="72"/>
      <c r="L15" s="97"/>
      <c r="M15" s="248" t="s">
        <v>107</v>
      </c>
      <c r="N15" s="237">
        <f>(SUMIF(C11,N9,C12)+SUMIF(G11,N9,G12)+SUMIF(K11,N9,K12)+SUMIF(C32,N9,C33)+SUMIF(G32,N9,G33)+SUMIF(K32,N9,K33)+SUMIF(C53,N9,C54)+SUMIF(G53,N9,G54)+SUMIF(K53,N9,K54)+SUMIF(C74,N9,C75)+SUMIF(G74,N9,G75)+SUMIF(K74,N9,K75))</f>
        <v>0</v>
      </c>
      <c r="O15" s="238">
        <f>(SUMIF(C11,O9,C12)+SUMIF(G11,O9,G12)+SUMIF(K11,O9,K12)+SUMIF(C32,O9,C33)+SUMIF(G32,O9,G33)+SUMIF(K32,O9,K33)+SUMIF(C53,O9,C54)+SUMIF(G53,O9,G54)+SUMIF(K53,O9,K54)+SUMIF(C74,O9,C75)+SUMIF(G74,O9,G75)+SUMIF(K74,O9,K75))</f>
        <v>0</v>
      </c>
      <c r="P15" s="239">
        <f>(SUMIF(C11,P9,C12)+SUMIF(G11,P9,G12)+SUMIF(K11,P9,K12)+SUMIF(C32,P9,C33)+SUMIF(G32,P9,G33)+SUMIF(K32,P9,K33)+SUMIF(C53,P9,C54)+SUMIF(G53,P9,G54)+SUMIF(K53,P9,K54)+SUMIF(C74,P9,C75)+SUMIF(G74,P9,G75)+SUMIF(K74,P9,K75))</f>
        <v>0</v>
      </c>
      <c r="Q15" s="240">
        <f>N15+O15+P15</f>
        <v>0</v>
      </c>
    </row>
    <row r="16" spans="1:17" ht="16.5" thickBot="1" x14ac:dyDescent="0.3">
      <c r="A16" s="96"/>
      <c r="B16" s="34"/>
      <c r="C16" s="29"/>
      <c r="D16" s="72"/>
      <c r="E16" s="96"/>
      <c r="F16" s="29"/>
      <c r="G16" s="29"/>
      <c r="H16" s="72"/>
      <c r="I16" s="96"/>
      <c r="J16" s="29"/>
      <c r="K16" s="29"/>
      <c r="L16" s="72"/>
      <c r="M16" s="248" t="s">
        <v>126</v>
      </c>
      <c r="N16" s="339">
        <f>N10-N15</f>
        <v>0</v>
      </c>
      <c r="O16" s="339">
        <f t="shared" ref="O16:P16" si="2">O10-O15</f>
        <v>0</v>
      </c>
      <c r="P16" s="339">
        <f t="shared" si="2"/>
        <v>0</v>
      </c>
      <c r="Q16" s="340">
        <f>Q10-Q15</f>
        <v>0</v>
      </c>
    </row>
    <row r="17" spans="1:12" x14ac:dyDescent="0.25">
      <c r="A17" s="96"/>
      <c r="B17" s="34"/>
      <c r="C17" s="29"/>
      <c r="D17" s="72"/>
      <c r="E17" s="96"/>
      <c r="F17" s="29"/>
      <c r="G17" s="29"/>
      <c r="H17" s="72"/>
      <c r="I17" s="96"/>
      <c r="J17" s="29"/>
      <c r="K17" s="29"/>
      <c r="L17" s="72"/>
    </row>
    <row r="18" spans="1:12" x14ac:dyDescent="0.25">
      <c r="A18" s="96"/>
      <c r="B18" s="34"/>
      <c r="C18" s="29"/>
      <c r="D18" s="72"/>
      <c r="E18" s="96"/>
      <c r="F18" s="29"/>
      <c r="G18" s="29"/>
      <c r="H18" s="72"/>
      <c r="I18" s="96"/>
      <c r="J18" s="29"/>
      <c r="K18" s="29"/>
      <c r="L18" s="72"/>
    </row>
    <row r="19" spans="1:12" x14ac:dyDescent="0.25">
      <c r="A19" s="96"/>
      <c r="B19" s="34"/>
      <c r="C19" s="29"/>
      <c r="D19" s="72"/>
      <c r="E19" s="96"/>
      <c r="F19" s="29"/>
      <c r="G19" s="29"/>
      <c r="H19" s="72"/>
      <c r="I19" s="96"/>
      <c r="J19" s="29"/>
      <c r="K19" s="29"/>
      <c r="L19" s="72"/>
    </row>
    <row r="20" spans="1:12" x14ac:dyDescent="0.25">
      <c r="A20" s="96"/>
      <c r="B20" s="34"/>
      <c r="C20" s="29"/>
      <c r="D20" s="72"/>
      <c r="E20" s="96"/>
      <c r="F20" s="29"/>
      <c r="G20" s="29"/>
      <c r="H20" s="72"/>
      <c r="I20" s="96"/>
      <c r="J20" s="29"/>
      <c r="K20" s="29"/>
      <c r="L20" s="72"/>
    </row>
    <row r="21" spans="1:12" x14ac:dyDescent="0.25">
      <c r="A21" s="96"/>
      <c r="B21" s="34"/>
      <c r="C21" s="29"/>
      <c r="D21" s="72"/>
      <c r="E21" s="96"/>
      <c r="F21" s="29"/>
      <c r="G21" s="29"/>
      <c r="H21" s="72"/>
      <c r="I21" s="96"/>
      <c r="J21" s="29"/>
      <c r="K21" s="29"/>
      <c r="L21" s="72"/>
    </row>
    <row r="22" spans="1:12" x14ac:dyDescent="0.25">
      <c r="A22" s="96"/>
      <c r="B22" s="34"/>
      <c r="C22" s="29"/>
      <c r="D22" s="72"/>
      <c r="E22" s="96"/>
      <c r="F22" s="29"/>
      <c r="G22" s="29"/>
      <c r="H22" s="72"/>
      <c r="I22" s="96"/>
      <c r="J22" s="29"/>
      <c r="K22" s="29"/>
      <c r="L22" s="72"/>
    </row>
    <row r="23" spans="1:12" x14ac:dyDescent="0.25">
      <c r="A23" s="96"/>
      <c r="B23" s="34"/>
      <c r="C23" s="29"/>
      <c r="D23" s="72"/>
      <c r="E23" s="96"/>
      <c r="F23" s="29"/>
      <c r="G23" s="29"/>
      <c r="H23" s="72"/>
      <c r="I23" s="96"/>
      <c r="J23" s="29"/>
      <c r="K23" s="29"/>
      <c r="L23" s="72"/>
    </row>
    <row r="24" spans="1:12" x14ac:dyDescent="0.25">
      <c r="A24" s="96"/>
      <c r="B24" s="34"/>
      <c r="C24" s="29"/>
      <c r="D24" s="72"/>
      <c r="E24" s="96"/>
      <c r="F24" s="29"/>
      <c r="G24" s="29"/>
      <c r="H24" s="72"/>
      <c r="I24" s="96"/>
      <c r="J24" s="29"/>
      <c r="K24" s="29"/>
      <c r="L24" s="72"/>
    </row>
    <row r="25" spans="1:12" x14ac:dyDescent="0.25">
      <c r="A25" s="96"/>
      <c r="B25" s="34"/>
      <c r="C25" s="29"/>
      <c r="D25" s="72"/>
      <c r="E25" s="96"/>
      <c r="F25" s="29"/>
      <c r="G25" s="29"/>
      <c r="H25" s="72"/>
      <c r="I25" s="96"/>
      <c r="J25" s="29"/>
      <c r="K25" s="29"/>
      <c r="L25" s="72"/>
    </row>
    <row r="26" spans="1:12" x14ac:dyDescent="0.25">
      <c r="A26" s="96"/>
      <c r="B26" s="34"/>
      <c r="C26" s="29"/>
      <c r="D26" s="72"/>
      <c r="E26" s="96"/>
      <c r="F26" s="29"/>
      <c r="G26" s="29"/>
      <c r="H26" s="72"/>
      <c r="I26" s="96"/>
      <c r="J26" s="29"/>
      <c r="K26" s="29"/>
      <c r="L26" s="72"/>
    </row>
    <row r="27" spans="1:12" x14ac:dyDescent="0.25">
      <c r="A27" s="96"/>
      <c r="B27" s="34"/>
      <c r="C27" s="29"/>
      <c r="D27" s="72"/>
      <c r="E27" s="96"/>
      <c r="F27" s="29"/>
      <c r="G27" s="29"/>
      <c r="H27" s="72"/>
      <c r="I27" s="96"/>
      <c r="J27" s="29"/>
      <c r="K27" s="29"/>
      <c r="L27" s="72"/>
    </row>
    <row r="28" spans="1:12" x14ac:dyDescent="0.25">
      <c r="A28" s="96"/>
      <c r="B28" s="34"/>
      <c r="C28" s="29"/>
      <c r="D28" s="72"/>
      <c r="E28" s="96"/>
      <c r="F28" s="29"/>
      <c r="G28" s="29"/>
      <c r="H28" s="72"/>
      <c r="I28" s="96"/>
      <c r="J28" s="29"/>
      <c r="K28" s="29"/>
      <c r="L28" s="72"/>
    </row>
    <row r="29" spans="1:12" x14ac:dyDescent="0.25">
      <c r="A29" s="106"/>
      <c r="B29" s="104"/>
      <c r="C29" s="105"/>
      <c r="D29" s="105"/>
      <c r="E29" s="106"/>
      <c r="F29" s="105"/>
      <c r="G29" s="105"/>
      <c r="H29" s="105"/>
      <c r="I29" s="106"/>
      <c r="J29" s="105"/>
      <c r="K29" s="105"/>
      <c r="L29" s="105"/>
    </row>
    <row r="30" spans="1:12" x14ac:dyDescent="0.25">
      <c r="A30" s="94"/>
      <c r="B30" s="95"/>
      <c r="C30" s="72"/>
      <c r="D30" s="72"/>
      <c r="E30" s="96"/>
      <c r="F30" s="72"/>
      <c r="G30" s="72"/>
      <c r="H30" s="72"/>
      <c r="I30" s="96"/>
      <c r="J30" s="72"/>
      <c r="K30" s="72"/>
      <c r="L30" s="97"/>
    </row>
    <row r="31" spans="1:12" x14ac:dyDescent="0.25">
      <c r="A31" s="94">
        <v>4</v>
      </c>
      <c r="B31" s="45">
        <f>'3. Budget Vs Expense Tracking'!A47</f>
        <v>0</v>
      </c>
      <c r="C31" s="46"/>
      <c r="D31" s="72"/>
      <c r="E31" s="96">
        <v>5</v>
      </c>
      <c r="F31" s="45">
        <f>'3. Budget Vs Expense Tracking'!A59</f>
        <v>0</v>
      </c>
      <c r="G31" s="46"/>
      <c r="H31" s="72"/>
      <c r="I31" s="96">
        <v>6</v>
      </c>
      <c r="J31" s="45">
        <f>'3. Budget Vs Expense Tracking'!A71</f>
        <v>0</v>
      </c>
      <c r="K31" s="46"/>
      <c r="L31" s="97"/>
    </row>
    <row r="32" spans="1:12" x14ac:dyDescent="0.25">
      <c r="A32" s="94"/>
      <c r="B32" s="101" t="str">
        <f>B11</f>
        <v>Support Category -</v>
      </c>
      <c r="C32" s="143" t="s">
        <v>103</v>
      </c>
      <c r="D32" s="72"/>
      <c r="E32" s="96"/>
      <c r="F32" s="101" t="str">
        <f>B11</f>
        <v>Support Category -</v>
      </c>
      <c r="G32" s="143" t="s">
        <v>103</v>
      </c>
      <c r="H32" s="72"/>
      <c r="I32" s="96"/>
      <c r="J32" s="101" t="str">
        <f>B11</f>
        <v>Support Category -</v>
      </c>
      <c r="K32" s="143" t="s">
        <v>104</v>
      </c>
      <c r="L32" s="97"/>
    </row>
    <row r="33" spans="1:12" x14ac:dyDescent="0.25">
      <c r="A33" s="94"/>
      <c r="B33" s="37" t="str">
        <f>B12</f>
        <v>Allocated Budget</v>
      </c>
      <c r="C33" s="38">
        <f>'3. Budget Vs Expense Tracking'!D47</f>
        <v>0</v>
      </c>
      <c r="D33" s="72"/>
      <c r="E33" s="96"/>
      <c r="F33" s="37" t="str">
        <f>B12</f>
        <v>Allocated Budget</v>
      </c>
      <c r="G33" s="38">
        <f>'3. Budget Vs Expense Tracking'!D59</f>
        <v>0</v>
      </c>
      <c r="H33" s="72"/>
      <c r="I33" s="96"/>
      <c r="J33" s="37" t="str">
        <f>B12</f>
        <v>Allocated Budget</v>
      </c>
      <c r="K33" s="38">
        <f>'3. Budget Vs Expense Tracking'!D71</f>
        <v>0</v>
      </c>
      <c r="L33" s="97"/>
    </row>
    <row r="34" spans="1:12" x14ac:dyDescent="0.25">
      <c r="A34" s="94"/>
      <c r="B34" s="39" t="str">
        <f>B13</f>
        <v>Actual Spent</v>
      </c>
      <c r="C34" s="40">
        <f>'3. Budget Vs Expense Tracking'!C47</f>
        <v>0</v>
      </c>
      <c r="D34" s="72"/>
      <c r="E34" s="96"/>
      <c r="F34" s="39" t="str">
        <f>B13</f>
        <v>Actual Spent</v>
      </c>
      <c r="G34" s="40">
        <f>'3. Budget Vs Expense Tracking'!C59</f>
        <v>0</v>
      </c>
      <c r="H34" s="72"/>
      <c r="I34" s="96"/>
      <c r="J34" s="39" t="str">
        <f>B13</f>
        <v>Actual Spent</v>
      </c>
      <c r="K34" s="40">
        <f>'3. Budget Vs Expense Tracking'!C71</f>
        <v>0</v>
      </c>
      <c r="L34" s="97"/>
    </row>
    <row r="35" spans="1:12" s="28" customFormat="1" x14ac:dyDescent="0.25">
      <c r="A35" s="94"/>
      <c r="B35" s="41" t="s">
        <v>14</v>
      </c>
      <c r="C35" s="42">
        <f>'3. Budget Vs Expense Tracking'!F47</f>
        <v>0</v>
      </c>
      <c r="D35" s="102"/>
      <c r="E35" s="96"/>
      <c r="F35" s="41" t="s">
        <v>14</v>
      </c>
      <c r="G35" s="42">
        <f>'3. Budget Vs Expense Tracking'!F59</f>
        <v>0</v>
      </c>
      <c r="H35" s="102"/>
      <c r="I35" s="96"/>
      <c r="J35" s="41" t="s">
        <v>14</v>
      </c>
      <c r="K35" s="42">
        <f>'3. Budget Vs Expense Tracking'!F71</f>
        <v>0</v>
      </c>
      <c r="L35" s="103"/>
    </row>
    <row r="36" spans="1:12" x14ac:dyDescent="0.25">
      <c r="A36" s="94"/>
      <c r="B36" s="95"/>
      <c r="C36" s="72"/>
      <c r="D36" s="72"/>
      <c r="E36" s="96"/>
      <c r="F36" s="72"/>
      <c r="G36" s="72"/>
      <c r="H36" s="72"/>
      <c r="I36" s="96"/>
      <c r="J36" s="72"/>
      <c r="K36" s="72"/>
      <c r="L36" s="97"/>
    </row>
    <row r="37" spans="1:12" x14ac:dyDescent="0.25">
      <c r="A37" s="96"/>
      <c r="B37" s="34"/>
      <c r="C37" s="29"/>
      <c r="D37" s="72"/>
      <c r="E37" s="96"/>
      <c r="F37" s="29"/>
      <c r="G37" s="29"/>
      <c r="H37" s="72"/>
      <c r="I37" s="96"/>
      <c r="J37" s="29"/>
      <c r="K37" s="29"/>
      <c r="L37" s="72"/>
    </row>
    <row r="38" spans="1:12" x14ac:dyDescent="0.25">
      <c r="A38" s="96"/>
      <c r="B38" s="34"/>
      <c r="C38" s="29"/>
      <c r="D38" s="72"/>
      <c r="E38" s="96"/>
      <c r="F38" s="29"/>
      <c r="G38" s="29"/>
      <c r="H38" s="72"/>
      <c r="I38" s="96"/>
      <c r="J38" s="29"/>
      <c r="K38" s="29"/>
      <c r="L38" s="72"/>
    </row>
    <row r="39" spans="1:12" x14ac:dyDescent="0.25">
      <c r="A39" s="96"/>
      <c r="B39" s="34"/>
      <c r="C39" s="29"/>
      <c r="D39" s="72"/>
      <c r="E39" s="96"/>
      <c r="F39" s="29"/>
      <c r="G39" s="29"/>
      <c r="H39" s="72"/>
      <c r="I39" s="96"/>
      <c r="J39" s="29"/>
      <c r="K39" s="29"/>
      <c r="L39" s="72"/>
    </row>
    <row r="40" spans="1:12" x14ac:dyDescent="0.25">
      <c r="A40" s="96"/>
      <c r="B40" s="34"/>
      <c r="C40" s="29"/>
      <c r="D40" s="72"/>
      <c r="E40" s="96"/>
      <c r="F40" s="29"/>
      <c r="G40" s="29"/>
      <c r="H40" s="72"/>
      <c r="I40" s="96"/>
      <c r="J40" s="29"/>
      <c r="K40" s="29"/>
      <c r="L40" s="72"/>
    </row>
    <row r="41" spans="1:12" x14ac:dyDescent="0.25">
      <c r="A41" s="96"/>
      <c r="B41" s="34"/>
      <c r="C41" s="29"/>
      <c r="D41" s="72"/>
      <c r="E41" s="96"/>
      <c r="F41" s="29"/>
      <c r="G41" s="29"/>
      <c r="H41" s="72"/>
      <c r="I41" s="96"/>
      <c r="J41" s="29"/>
      <c r="K41" s="29"/>
      <c r="L41" s="72"/>
    </row>
    <row r="42" spans="1:12" x14ac:dyDescent="0.25">
      <c r="A42" s="96"/>
      <c r="B42" s="34"/>
      <c r="C42" s="29"/>
      <c r="D42" s="72"/>
      <c r="E42" s="96"/>
      <c r="F42" s="29"/>
      <c r="G42" s="29"/>
      <c r="H42" s="72"/>
      <c r="I42" s="96"/>
      <c r="J42" s="29"/>
      <c r="K42" s="29"/>
      <c r="L42" s="72"/>
    </row>
    <row r="43" spans="1:12" x14ac:dyDescent="0.25">
      <c r="A43" s="96"/>
      <c r="B43" s="34"/>
      <c r="C43" s="29"/>
      <c r="D43" s="72"/>
      <c r="E43" s="96"/>
      <c r="F43" s="29"/>
      <c r="G43" s="29"/>
      <c r="H43" s="72"/>
      <c r="I43" s="96"/>
      <c r="J43" s="29"/>
      <c r="K43" s="29"/>
      <c r="L43" s="72"/>
    </row>
    <row r="44" spans="1:12" x14ac:dyDescent="0.25">
      <c r="A44" s="96"/>
      <c r="B44" s="34"/>
      <c r="C44" s="29"/>
      <c r="D44" s="72"/>
      <c r="E44" s="96"/>
      <c r="F44" s="29"/>
      <c r="G44" s="29"/>
      <c r="H44" s="72"/>
      <c r="I44" s="96"/>
      <c r="J44" s="29"/>
      <c r="K44" s="29"/>
      <c r="L44" s="72"/>
    </row>
    <row r="45" spans="1:12" x14ac:dyDescent="0.25">
      <c r="A45" s="96"/>
      <c r="B45" s="34"/>
      <c r="C45" s="29"/>
      <c r="D45" s="72"/>
      <c r="E45" s="96"/>
      <c r="F45" s="29"/>
      <c r="G45" s="29"/>
      <c r="H45" s="72"/>
      <c r="I45" s="96"/>
      <c r="J45" s="29"/>
      <c r="K45" s="29"/>
      <c r="L45" s="72"/>
    </row>
    <row r="46" spans="1:12" x14ac:dyDescent="0.25">
      <c r="A46" s="96"/>
      <c r="B46" s="34"/>
      <c r="C46" s="29"/>
      <c r="D46" s="72"/>
      <c r="E46" s="96"/>
      <c r="F46" s="29"/>
      <c r="G46" s="29"/>
      <c r="H46" s="72"/>
      <c r="I46" s="96"/>
      <c r="J46" s="29"/>
      <c r="K46" s="29"/>
      <c r="L46" s="72"/>
    </row>
    <row r="47" spans="1:12" x14ac:dyDescent="0.25">
      <c r="A47" s="96"/>
      <c r="B47" s="34"/>
      <c r="C47" s="29"/>
      <c r="D47" s="72"/>
      <c r="E47" s="96"/>
      <c r="F47" s="29"/>
      <c r="G47" s="29"/>
      <c r="H47" s="72"/>
      <c r="I47" s="96"/>
      <c r="J47" s="29"/>
      <c r="K47" s="29"/>
      <c r="L47" s="72"/>
    </row>
    <row r="48" spans="1:12" x14ac:dyDescent="0.25">
      <c r="A48" s="96"/>
      <c r="B48" s="34"/>
      <c r="C48" s="29"/>
      <c r="D48" s="72"/>
      <c r="E48" s="96"/>
      <c r="F48" s="29"/>
      <c r="G48" s="29"/>
      <c r="H48" s="72"/>
      <c r="I48" s="96"/>
      <c r="J48" s="29"/>
      <c r="K48" s="29"/>
      <c r="L48" s="72"/>
    </row>
    <row r="49" spans="1:12" x14ac:dyDescent="0.25">
      <c r="A49" s="110"/>
      <c r="B49" s="107"/>
      <c r="C49" s="108"/>
      <c r="D49" s="109"/>
      <c r="E49" s="110"/>
      <c r="F49" s="108"/>
      <c r="G49" s="108"/>
      <c r="H49" s="109"/>
      <c r="I49" s="110"/>
      <c r="J49" s="108"/>
      <c r="K49" s="108"/>
      <c r="L49" s="109"/>
    </row>
    <row r="50" spans="1:12" x14ac:dyDescent="0.25">
      <c r="A50" s="106"/>
      <c r="B50" s="104"/>
      <c r="C50" s="105"/>
      <c r="D50" s="105"/>
      <c r="E50" s="106"/>
      <c r="F50" s="105"/>
      <c r="G50" s="105"/>
      <c r="H50" s="105"/>
      <c r="I50" s="106"/>
      <c r="J50" s="105"/>
      <c r="K50" s="105"/>
      <c r="L50" s="105"/>
    </row>
    <row r="51" spans="1:12" x14ac:dyDescent="0.25">
      <c r="A51" s="94"/>
      <c r="B51" s="95"/>
      <c r="C51" s="72"/>
      <c r="D51" s="72"/>
      <c r="E51" s="96"/>
      <c r="F51" s="72"/>
      <c r="G51" s="72"/>
      <c r="H51" s="72"/>
      <c r="I51" s="96"/>
      <c r="J51" s="72"/>
      <c r="K51" s="72"/>
      <c r="L51" s="97"/>
    </row>
    <row r="52" spans="1:12" x14ac:dyDescent="0.25">
      <c r="A52" s="94">
        <v>7</v>
      </c>
      <c r="B52" s="45">
        <f>'3. Budget Vs Expense Tracking'!A83</f>
        <v>0</v>
      </c>
      <c r="C52" s="46"/>
      <c r="D52" s="72"/>
      <c r="E52" s="96">
        <v>8</v>
      </c>
      <c r="F52" s="45">
        <f>'3. Budget Vs Expense Tracking'!A95</f>
        <v>0</v>
      </c>
      <c r="G52" s="46"/>
      <c r="H52" s="72"/>
      <c r="I52" s="96">
        <v>9</v>
      </c>
      <c r="J52" s="45">
        <f>'3. Budget Vs Expense Tracking'!A107</f>
        <v>0</v>
      </c>
      <c r="K52" s="46"/>
      <c r="L52" s="97"/>
    </row>
    <row r="53" spans="1:12" x14ac:dyDescent="0.25">
      <c r="A53" s="94"/>
      <c r="B53" s="101" t="str">
        <f>B11</f>
        <v>Support Category -</v>
      </c>
      <c r="C53" s="143"/>
      <c r="D53" s="72"/>
      <c r="E53" s="96"/>
      <c r="F53" s="101" t="str">
        <f>B11</f>
        <v>Support Category -</v>
      </c>
      <c r="G53" s="143"/>
      <c r="H53" s="72"/>
      <c r="I53" s="96"/>
      <c r="J53" s="101" t="str">
        <f>B11</f>
        <v>Support Category -</v>
      </c>
      <c r="K53" s="143"/>
      <c r="L53" s="97"/>
    </row>
    <row r="54" spans="1:12" x14ac:dyDescent="0.25">
      <c r="A54" s="94"/>
      <c r="B54" s="37" t="str">
        <f>B12</f>
        <v>Allocated Budget</v>
      </c>
      <c r="C54" s="38">
        <f>'3. Budget Vs Expense Tracking'!D83</f>
        <v>0</v>
      </c>
      <c r="D54" s="72"/>
      <c r="E54" s="96"/>
      <c r="F54" s="37" t="str">
        <f>B12</f>
        <v>Allocated Budget</v>
      </c>
      <c r="G54" s="38">
        <f>'3. Budget Vs Expense Tracking'!D95</f>
        <v>0</v>
      </c>
      <c r="H54" s="72"/>
      <c r="I54" s="96"/>
      <c r="J54" s="37" t="str">
        <f>B12</f>
        <v>Allocated Budget</v>
      </c>
      <c r="K54" s="38">
        <f>'3. Budget Vs Expense Tracking'!D107</f>
        <v>0</v>
      </c>
      <c r="L54" s="97"/>
    </row>
    <row r="55" spans="1:12" x14ac:dyDescent="0.25">
      <c r="A55" s="94"/>
      <c r="B55" s="39" t="str">
        <f>B13</f>
        <v>Actual Spent</v>
      </c>
      <c r="C55" s="40">
        <f>'3. Budget Vs Expense Tracking'!C83</f>
        <v>0</v>
      </c>
      <c r="D55" s="72"/>
      <c r="E55" s="96"/>
      <c r="F55" s="39" t="str">
        <f>B13</f>
        <v>Actual Spent</v>
      </c>
      <c r="G55" s="40">
        <f>'3. Budget Vs Expense Tracking'!C95</f>
        <v>0</v>
      </c>
      <c r="H55" s="72"/>
      <c r="I55" s="96"/>
      <c r="J55" s="39" t="str">
        <f>B13</f>
        <v>Actual Spent</v>
      </c>
      <c r="K55" s="40">
        <f>'3. Budget Vs Expense Tracking'!C107</f>
        <v>0</v>
      </c>
      <c r="L55" s="97"/>
    </row>
    <row r="56" spans="1:12" x14ac:dyDescent="0.25">
      <c r="A56" s="94"/>
      <c r="B56" s="41" t="s">
        <v>14</v>
      </c>
      <c r="C56" s="42">
        <f>'3. Budget Vs Expense Tracking'!F83</f>
        <v>0</v>
      </c>
      <c r="D56" s="72"/>
      <c r="E56" s="96"/>
      <c r="F56" s="41" t="s">
        <v>14</v>
      </c>
      <c r="G56" s="42">
        <f>'3. Budget Vs Expense Tracking'!F95</f>
        <v>0</v>
      </c>
      <c r="H56" s="72"/>
      <c r="I56" s="96"/>
      <c r="J56" s="41" t="s">
        <v>14</v>
      </c>
      <c r="K56" s="42">
        <f>'3. Budget Vs Expense Tracking'!F107</f>
        <v>0</v>
      </c>
      <c r="L56" s="97"/>
    </row>
    <row r="57" spans="1:12" x14ac:dyDescent="0.25">
      <c r="A57" s="94"/>
      <c r="B57" s="72"/>
      <c r="C57" s="72"/>
      <c r="D57" s="72"/>
      <c r="E57" s="96"/>
      <c r="F57" s="72"/>
      <c r="G57" s="72"/>
      <c r="H57" s="72"/>
      <c r="I57" s="96"/>
      <c r="J57" s="72"/>
      <c r="K57" s="72"/>
      <c r="L57" s="97"/>
    </row>
    <row r="58" spans="1:12" x14ac:dyDescent="0.25">
      <c r="A58" s="96"/>
      <c r="B58" s="29"/>
      <c r="C58" s="29"/>
      <c r="D58" s="72"/>
      <c r="E58" s="96"/>
      <c r="F58" s="29"/>
      <c r="G58" s="29"/>
      <c r="H58" s="72"/>
      <c r="I58" s="96"/>
      <c r="J58" s="29"/>
      <c r="K58" s="29"/>
      <c r="L58" s="72"/>
    </row>
    <row r="59" spans="1:12" x14ac:dyDescent="0.25">
      <c r="A59" s="96"/>
      <c r="B59" s="29"/>
      <c r="C59" s="29"/>
      <c r="D59" s="72"/>
      <c r="E59" s="96"/>
      <c r="F59" s="29"/>
      <c r="G59" s="29"/>
      <c r="H59" s="72"/>
      <c r="I59" s="96"/>
      <c r="J59" s="29"/>
      <c r="K59" s="29"/>
      <c r="L59" s="72"/>
    </row>
    <row r="60" spans="1:12" x14ac:dyDescent="0.25">
      <c r="A60" s="96"/>
      <c r="B60" s="29"/>
      <c r="C60" s="29"/>
      <c r="D60" s="72"/>
      <c r="E60" s="96"/>
      <c r="F60" s="29"/>
      <c r="G60" s="29"/>
      <c r="H60" s="72"/>
      <c r="I60" s="96"/>
      <c r="J60" s="29"/>
      <c r="K60" s="29"/>
      <c r="L60" s="72"/>
    </row>
    <row r="61" spans="1:12" x14ac:dyDescent="0.25">
      <c r="A61" s="96"/>
      <c r="B61" s="29"/>
      <c r="C61" s="29"/>
      <c r="D61" s="72"/>
      <c r="E61" s="96"/>
      <c r="F61" s="29"/>
      <c r="G61" s="29"/>
      <c r="H61" s="72"/>
      <c r="I61" s="96"/>
      <c r="J61" s="29"/>
      <c r="K61" s="29"/>
      <c r="L61" s="72"/>
    </row>
    <row r="62" spans="1:12" x14ac:dyDescent="0.25">
      <c r="A62" s="96"/>
      <c r="B62" s="29"/>
      <c r="C62" s="29"/>
      <c r="D62" s="72"/>
      <c r="E62" s="96"/>
      <c r="F62" s="29"/>
      <c r="G62" s="29"/>
      <c r="H62" s="72"/>
      <c r="I62" s="96"/>
      <c r="J62" s="29"/>
      <c r="K62" s="29"/>
      <c r="L62" s="72"/>
    </row>
    <row r="63" spans="1:12" x14ac:dyDescent="0.25">
      <c r="A63" s="96"/>
      <c r="B63" s="29"/>
      <c r="C63" s="29"/>
      <c r="D63" s="72"/>
      <c r="E63" s="96"/>
      <c r="F63" s="29"/>
      <c r="G63" s="29"/>
      <c r="H63" s="72"/>
      <c r="I63" s="96"/>
      <c r="J63" s="29"/>
      <c r="K63" s="29"/>
      <c r="L63" s="72"/>
    </row>
    <row r="64" spans="1:12" x14ac:dyDescent="0.25">
      <c r="A64" s="96"/>
      <c r="B64" s="29"/>
      <c r="C64" s="29"/>
      <c r="D64" s="72"/>
      <c r="E64" s="96"/>
      <c r="F64" s="29"/>
      <c r="G64" s="29"/>
      <c r="H64" s="72"/>
      <c r="I64" s="96"/>
      <c r="J64" s="29"/>
      <c r="K64" s="29"/>
      <c r="L64" s="72"/>
    </row>
    <row r="65" spans="1:12" x14ac:dyDescent="0.25">
      <c r="A65" s="96"/>
      <c r="B65" s="29"/>
      <c r="C65" s="29"/>
      <c r="D65" s="72"/>
      <c r="E65" s="96"/>
      <c r="F65" s="29"/>
      <c r="G65" s="29"/>
      <c r="H65" s="72"/>
      <c r="I65" s="96"/>
      <c r="J65" s="29"/>
      <c r="K65" s="29"/>
      <c r="L65" s="72"/>
    </row>
    <row r="66" spans="1:12" x14ac:dyDescent="0.25">
      <c r="A66" s="96"/>
      <c r="B66" s="29"/>
      <c r="C66" s="29"/>
      <c r="D66" s="72"/>
      <c r="E66" s="96"/>
      <c r="F66" s="29"/>
      <c r="G66" s="29"/>
      <c r="H66" s="72"/>
      <c r="I66" s="96"/>
      <c r="J66" s="29"/>
      <c r="K66" s="29"/>
      <c r="L66" s="72"/>
    </row>
    <row r="67" spans="1:12" x14ac:dyDescent="0.25">
      <c r="A67" s="96"/>
      <c r="B67" s="29"/>
      <c r="C67" s="29"/>
      <c r="D67" s="72"/>
      <c r="E67" s="96"/>
      <c r="F67" s="29"/>
      <c r="G67" s="29"/>
      <c r="H67" s="72"/>
      <c r="I67" s="96"/>
      <c r="J67" s="29"/>
      <c r="K67" s="29"/>
      <c r="L67" s="72"/>
    </row>
    <row r="68" spans="1:12" x14ac:dyDescent="0.25">
      <c r="A68" s="96"/>
      <c r="B68" s="29"/>
      <c r="C68" s="29"/>
      <c r="D68" s="72"/>
      <c r="E68" s="96"/>
      <c r="F68" s="29"/>
      <c r="G68" s="29"/>
      <c r="H68" s="72"/>
      <c r="I68" s="96"/>
      <c r="J68" s="29"/>
      <c r="K68" s="29"/>
      <c r="L68" s="72"/>
    </row>
    <row r="69" spans="1:12" x14ac:dyDescent="0.25">
      <c r="A69" s="96"/>
      <c r="B69" s="29"/>
      <c r="C69" s="29"/>
      <c r="D69" s="72"/>
      <c r="E69" s="96"/>
      <c r="F69" s="29"/>
      <c r="G69" s="29"/>
      <c r="H69" s="72"/>
      <c r="I69" s="96"/>
      <c r="J69" s="29"/>
      <c r="K69" s="29"/>
      <c r="L69" s="72"/>
    </row>
    <row r="70" spans="1:12" x14ac:dyDescent="0.25">
      <c r="A70" s="110"/>
      <c r="B70" s="108"/>
      <c r="C70" s="108"/>
      <c r="D70" s="109"/>
      <c r="E70" s="110"/>
      <c r="F70" s="108"/>
      <c r="G70" s="108"/>
      <c r="H70" s="109"/>
      <c r="I70" s="110"/>
      <c r="J70" s="108"/>
      <c r="K70" s="108"/>
      <c r="L70" s="109"/>
    </row>
    <row r="71" spans="1:12" x14ac:dyDescent="0.25">
      <c r="A71" s="106"/>
      <c r="B71" s="104"/>
      <c r="C71" s="105"/>
      <c r="D71" s="105"/>
      <c r="E71" s="106"/>
      <c r="F71" s="105"/>
      <c r="G71" s="105"/>
      <c r="H71" s="105"/>
      <c r="I71" s="106"/>
      <c r="J71" s="105"/>
      <c r="K71" s="105"/>
      <c r="L71" s="105"/>
    </row>
    <row r="72" spans="1:12" x14ac:dyDescent="0.25">
      <c r="A72" s="94"/>
      <c r="B72" s="95"/>
      <c r="C72" s="72"/>
      <c r="D72" s="72"/>
      <c r="E72" s="96"/>
      <c r="F72" s="72"/>
      <c r="G72" s="72"/>
      <c r="H72" s="72"/>
      <c r="I72" s="96"/>
      <c r="J72" s="72"/>
      <c r="K72" s="72"/>
      <c r="L72" s="97"/>
    </row>
    <row r="73" spans="1:12" x14ac:dyDescent="0.25">
      <c r="A73" s="94">
        <v>10</v>
      </c>
      <c r="B73" s="45">
        <f>'3. Budget Vs Expense Tracking'!A119</f>
        <v>0</v>
      </c>
      <c r="C73" s="46"/>
      <c r="D73" s="72"/>
      <c r="E73" s="96">
        <v>11</v>
      </c>
      <c r="F73" s="45">
        <f>'3. Budget Vs Expense Tracking'!A131</f>
        <v>0</v>
      </c>
      <c r="G73" s="46"/>
      <c r="H73" s="72"/>
      <c r="I73" s="96">
        <v>12</v>
      </c>
      <c r="J73" s="45">
        <f>'3. Budget Vs Expense Tracking'!A143</f>
        <v>0</v>
      </c>
      <c r="K73" s="46"/>
      <c r="L73" s="97"/>
    </row>
    <row r="74" spans="1:12" x14ac:dyDescent="0.25">
      <c r="A74" s="94"/>
      <c r="B74" s="101" t="str">
        <f>B11</f>
        <v>Support Category -</v>
      </c>
      <c r="C74" s="143"/>
      <c r="D74" s="72"/>
      <c r="E74" s="96"/>
      <c r="F74" s="101" t="str">
        <f>B11</f>
        <v>Support Category -</v>
      </c>
      <c r="G74" s="143"/>
      <c r="H74" s="72"/>
      <c r="I74" s="96"/>
      <c r="J74" s="101" t="str">
        <f>B11</f>
        <v>Support Category -</v>
      </c>
      <c r="K74" s="143"/>
      <c r="L74" s="97"/>
    </row>
    <row r="75" spans="1:12" x14ac:dyDescent="0.25">
      <c r="A75" s="94"/>
      <c r="B75" s="37" t="str">
        <f>B12</f>
        <v>Allocated Budget</v>
      </c>
      <c r="C75" s="38">
        <f>'3. Budget Vs Expense Tracking'!D119</f>
        <v>0</v>
      </c>
      <c r="D75" s="72"/>
      <c r="E75" s="96"/>
      <c r="F75" s="37" t="str">
        <f>B12</f>
        <v>Allocated Budget</v>
      </c>
      <c r="G75" s="38">
        <f>'3. Budget Vs Expense Tracking'!D131</f>
        <v>0</v>
      </c>
      <c r="H75" s="72"/>
      <c r="I75" s="96"/>
      <c r="J75" s="37" t="str">
        <f>B12</f>
        <v>Allocated Budget</v>
      </c>
      <c r="K75" s="38">
        <f>'3. Budget Vs Expense Tracking'!D143</f>
        <v>0</v>
      </c>
      <c r="L75" s="97"/>
    </row>
    <row r="76" spans="1:12" x14ac:dyDescent="0.25">
      <c r="A76" s="94"/>
      <c r="B76" s="39" t="str">
        <f>B13</f>
        <v>Actual Spent</v>
      </c>
      <c r="C76" s="40">
        <f>'3. Budget Vs Expense Tracking'!C119</f>
        <v>0</v>
      </c>
      <c r="D76" s="72"/>
      <c r="E76" s="96"/>
      <c r="F76" s="39" t="str">
        <f>B13</f>
        <v>Actual Spent</v>
      </c>
      <c r="G76" s="40">
        <f>'3. Budget Vs Expense Tracking'!C131</f>
        <v>0</v>
      </c>
      <c r="H76" s="72"/>
      <c r="I76" s="96"/>
      <c r="J76" s="39" t="str">
        <f>B13</f>
        <v>Actual Spent</v>
      </c>
      <c r="K76" s="40">
        <f>'3. Budget Vs Expense Tracking'!C143</f>
        <v>0</v>
      </c>
      <c r="L76" s="97"/>
    </row>
    <row r="77" spans="1:12" x14ac:dyDescent="0.25">
      <c r="A77" s="94"/>
      <c r="B77" s="41" t="s">
        <v>14</v>
      </c>
      <c r="C77" s="42">
        <f>'3. Budget Vs Expense Tracking'!F119</f>
        <v>0</v>
      </c>
      <c r="D77" s="72"/>
      <c r="E77" s="96"/>
      <c r="F77" s="41" t="s">
        <v>14</v>
      </c>
      <c r="G77" s="42">
        <f>'3. Budget Vs Expense Tracking'!F131</f>
        <v>0</v>
      </c>
      <c r="H77" s="72"/>
      <c r="I77" s="96"/>
      <c r="J77" s="41" t="s">
        <v>14</v>
      </c>
      <c r="K77" s="42">
        <f>'3. Budget Vs Expense Tracking'!F143</f>
        <v>0</v>
      </c>
      <c r="L77" s="97"/>
    </row>
    <row r="78" spans="1:12" x14ac:dyDescent="0.25">
      <c r="A78" s="94"/>
      <c r="B78" s="72"/>
      <c r="C78" s="72"/>
      <c r="D78" s="72"/>
      <c r="E78" s="96"/>
      <c r="F78" s="72"/>
      <c r="G78" s="72"/>
      <c r="H78" s="72"/>
      <c r="I78" s="96"/>
      <c r="J78" s="72"/>
      <c r="K78" s="72"/>
      <c r="L78" s="97"/>
    </row>
    <row r="79" spans="1:12" x14ac:dyDescent="0.25">
      <c r="A79" s="96"/>
      <c r="B79" s="29"/>
      <c r="C79" s="29"/>
      <c r="D79" s="72"/>
      <c r="E79" s="96"/>
      <c r="F79" s="29"/>
      <c r="G79" s="29"/>
      <c r="H79" s="72"/>
      <c r="I79" s="96"/>
      <c r="J79" s="29"/>
      <c r="K79" s="29"/>
      <c r="L79" s="72"/>
    </row>
    <row r="80" spans="1:12" x14ac:dyDescent="0.25">
      <c r="A80" s="96"/>
      <c r="B80" s="29"/>
      <c r="C80" s="29"/>
      <c r="D80" s="72"/>
      <c r="E80" s="96"/>
      <c r="F80" s="29"/>
      <c r="G80" s="29"/>
      <c r="H80" s="72"/>
      <c r="I80" s="96"/>
      <c r="J80" s="29"/>
      <c r="K80" s="29"/>
      <c r="L80" s="72"/>
    </row>
    <row r="81" spans="1:12" x14ac:dyDescent="0.25">
      <c r="A81" s="96"/>
      <c r="B81" s="29"/>
      <c r="C81" s="29"/>
      <c r="D81" s="72"/>
      <c r="E81" s="96"/>
      <c r="F81" s="29"/>
      <c r="G81" s="29"/>
      <c r="H81" s="72"/>
      <c r="I81" s="96"/>
      <c r="J81" s="29"/>
      <c r="K81" s="29"/>
      <c r="L81" s="72"/>
    </row>
    <row r="82" spans="1:12" x14ac:dyDescent="0.25">
      <c r="A82" s="96"/>
      <c r="B82" s="29"/>
      <c r="C82" s="29"/>
      <c r="D82" s="72"/>
      <c r="E82" s="96"/>
      <c r="F82" s="29"/>
      <c r="G82" s="29"/>
      <c r="H82" s="72"/>
      <c r="I82" s="96"/>
      <c r="J82" s="29"/>
      <c r="K82" s="29"/>
      <c r="L82" s="72"/>
    </row>
    <row r="83" spans="1:12" x14ac:dyDescent="0.25">
      <c r="A83" s="96"/>
      <c r="B83" s="29"/>
      <c r="C83" s="29"/>
      <c r="D83" s="72"/>
      <c r="E83" s="96"/>
      <c r="F83" s="29"/>
      <c r="G83" s="29"/>
      <c r="H83" s="72"/>
      <c r="I83" s="96"/>
      <c r="J83" s="29"/>
      <c r="K83" s="29"/>
      <c r="L83" s="72"/>
    </row>
    <row r="84" spans="1:12" x14ac:dyDescent="0.25">
      <c r="A84" s="96"/>
      <c r="B84" s="29"/>
      <c r="C84" s="29"/>
      <c r="D84" s="72"/>
      <c r="E84" s="96"/>
      <c r="F84" s="29"/>
      <c r="G84" s="29"/>
      <c r="H84" s="72"/>
      <c r="I84" s="96"/>
      <c r="J84" s="29"/>
      <c r="K84" s="29"/>
      <c r="L84" s="72"/>
    </row>
    <row r="85" spans="1:12" x14ac:dyDescent="0.25">
      <c r="A85" s="96"/>
      <c r="B85" s="29"/>
      <c r="C85" s="29"/>
      <c r="D85" s="72"/>
      <c r="E85" s="96"/>
      <c r="F85" s="29"/>
      <c r="G85" s="29"/>
      <c r="H85" s="72"/>
      <c r="I85" s="96"/>
      <c r="J85" s="29"/>
      <c r="K85" s="29"/>
      <c r="L85" s="72"/>
    </row>
    <row r="86" spans="1:12" x14ac:dyDescent="0.25">
      <c r="A86" s="96"/>
      <c r="B86" s="29"/>
      <c r="C86" s="29"/>
      <c r="D86" s="72"/>
      <c r="E86" s="96"/>
      <c r="F86" s="29"/>
      <c r="G86" s="29"/>
      <c r="H86" s="72"/>
      <c r="I86" s="96"/>
      <c r="J86" s="29"/>
      <c r="K86" s="29"/>
      <c r="L86" s="72"/>
    </row>
    <row r="87" spans="1:12" x14ac:dyDescent="0.25">
      <c r="A87" s="96"/>
      <c r="B87" s="29"/>
      <c r="C87" s="29"/>
      <c r="D87" s="72"/>
      <c r="E87" s="96"/>
      <c r="F87" s="29"/>
      <c r="G87" s="29"/>
      <c r="H87" s="72"/>
      <c r="I87" s="96"/>
      <c r="J87" s="29"/>
      <c r="K87" s="29"/>
      <c r="L87" s="72"/>
    </row>
    <row r="88" spans="1:12" x14ac:dyDescent="0.25">
      <c r="A88" s="96"/>
      <c r="B88" s="29"/>
      <c r="C88" s="29"/>
      <c r="D88" s="72"/>
      <c r="E88" s="96"/>
      <c r="F88" s="29"/>
      <c r="G88" s="29"/>
      <c r="H88" s="72"/>
      <c r="I88" s="96"/>
      <c r="J88" s="29"/>
      <c r="K88" s="29"/>
      <c r="L88" s="72"/>
    </row>
    <row r="89" spans="1:12" x14ac:dyDescent="0.25">
      <c r="A89" s="96"/>
      <c r="B89" s="29"/>
      <c r="C89" s="29"/>
      <c r="D89" s="72"/>
      <c r="E89" s="96"/>
      <c r="F89" s="29"/>
      <c r="G89" s="29"/>
      <c r="H89" s="72"/>
      <c r="I89" s="96"/>
      <c r="J89" s="29"/>
      <c r="K89" s="29"/>
      <c r="L89" s="72"/>
    </row>
    <row r="90" spans="1:12" x14ac:dyDescent="0.25">
      <c r="A90" s="96"/>
      <c r="B90" s="29"/>
      <c r="C90" s="29"/>
      <c r="D90" s="72"/>
      <c r="E90" s="96"/>
      <c r="F90" s="29"/>
      <c r="G90" s="29"/>
      <c r="H90" s="72"/>
      <c r="I90" s="96"/>
      <c r="J90" s="29"/>
      <c r="K90" s="29"/>
      <c r="L90" s="72"/>
    </row>
    <row r="91" spans="1:12" x14ac:dyDescent="0.25">
      <c r="A91" s="96"/>
      <c r="B91" s="29"/>
      <c r="C91" s="29"/>
      <c r="D91" s="72"/>
      <c r="E91" s="96"/>
      <c r="F91" s="29"/>
      <c r="G91" s="29"/>
      <c r="H91" s="72"/>
      <c r="I91" s="96"/>
      <c r="J91" s="29"/>
      <c r="K91" s="29"/>
      <c r="L91" s="72"/>
    </row>
    <row r="92" spans="1:12" x14ac:dyDescent="0.25">
      <c r="A92" s="106"/>
      <c r="B92" s="104"/>
      <c r="C92" s="105"/>
      <c r="D92" s="105"/>
      <c r="E92" s="106"/>
      <c r="F92" s="105"/>
      <c r="G92" s="105"/>
      <c r="H92" s="105"/>
      <c r="I92" s="106"/>
      <c r="J92" s="105"/>
      <c r="K92" s="105"/>
      <c r="L92" s="105"/>
    </row>
  </sheetData>
  <sheetProtection algorithmName="SHA-512" hashValue="T5yp1YEmamUUZRmpQmtpepUhVhfXdsUwcHGDF8H8Q1PBS+q6qBkLKNPIqTA8pif8CANjuykKvbf5AUeHHV9SZQ==" saltValue="0xbtoeeiEPXSCg5nFJv+jg==" spinCount="100000" sheet="1" selectLockedCells="1"/>
  <mergeCells count="4">
    <mergeCell ref="H2:I2"/>
    <mergeCell ref="H5:I5"/>
    <mergeCell ref="H4:I4"/>
    <mergeCell ref="H3:I3"/>
  </mergeCells>
  <dataValidations count="1">
    <dataValidation type="list" allowBlank="1" showInputMessage="1" showErrorMessage="1" sqref="K74 G74 C74 K53 G53 C53 K32 G32 C32 K11 G11 C11" xr:uid="{00000000-0002-0000-0100-000000000000}">
      <formula1>$N$9:$P$9</formula1>
    </dataValidation>
  </dataValidations>
  <hyperlinks>
    <hyperlink ref="K4" r:id="rId1" xr:uid="{00000000-0004-0000-0100-000000000000}"/>
  </hyperlinks>
  <pageMargins left="0.7" right="0.7" top="0.75" bottom="0.75" header="0.3" footer="0.3"/>
  <pageSetup scale="47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8" tint="0.39997558519241921"/>
    <pageSetUpPr fitToPage="1"/>
  </sheetPr>
  <dimension ref="A1:AH152"/>
  <sheetViews>
    <sheetView zoomScale="85" zoomScaleNormal="85" zoomScaleSheetLayoutView="55" workbookViewId="0">
      <pane ySplit="8" topLeftCell="A9" activePane="bottomLeft" state="frozen"/>
      <selection pane="bottomLeft" activeCell="E143" sqref="E143:E150"/>
    </sheetView>
  </sheetViews>
  <sheetFormatPr defaultColWidth="9" defaultRowHeight="14.25" x14ac:dyDescent="0.2"/>
  <cols>
    <col min="1" max="1" width="24.7109375" style="3" customWidth="1"/>
    <col min="2" max="2" width="1" style="4" customWidth="1"/>
    <col min="3" max="4" width="9.140625" style="2" customWidth="1"/>
    <col min="5" max="5" width="12.85546875" style="2" customWidth="1"/>
    <col min="6" max="6" width="9.140625" style="2" customWidth="1"/>
    <col min="7" max="7" width="1" style="2" customWidth="1"/>
    <col min="8" max="8" width="10.5703125" style="15" customWidth="1"/>
    <col min="9" max="9" width="10.5703125" style="2" customWidth="1"/>
    <col min="10" max="10" width="10.5703125" style="15" customWidth="1"/>
    <col min="11" max="11" width="10.5703125" style="2" customWidth="1"/>
    <col min="12" max="12" width="10.5703125" style="15" customWidth="1"/>
    <col min="13" max="13" width="10.5703125" style="2" customWidth="1"/>
    <col min="14" max="14" width="10.5703125" style="15" customWidth="1"/>
    <col min="15" max="15" width="10.5703125" style="2" customWidth="1"/>
    <col min="16" max="16" width="10.5703125" style="15" customWidth="1"/>
    <col min="17" max="17" width="10.5703125" style="2" customWidth="1"/>
    <col min="18" max="18" width="10.5703125" style="15" customWidth="1"/>
    <col min="19" max="19" width="10.5703125" style="2" customWidth="1"/>
    <col min="20" max="20" width="10.5703125" style="15" customWidth="1"/>
    <col min="21" max="21" width="10.5703125" style="2" customWidth="1"/>
    <col min="22" max="22" width="10.5703125" style="15" customWidth="1"/>
    <col min="23" max="23" width="10.5703125" style="2" customWidth="1"/>
    <col min="24" max="24" width="10.5703125" style="15" customWidth="1"/>
    <col min="25" max="25" width="10.5703125" style="2" customWidth="1"/>
    <col min="26" max="26" width="10.5703125" style="15" customWidth="1"/>
    <col min="27" max="27" width="10.5703125" style="2" customWidth="1"/>
    <col min="28" max="28" width="10.5703125" style="15" customWidth="1"/>
    <col min="29" max="29" width="10.5703125" style="2" customWidth="1"/>
    <col min="30" max="30" width="10.5703125" style="15" customWidth="1"/>
    <col min="31" max="32" width="10.5703125" style="2" customWidth="1"/>
    <col min="33" max="34" width="9.140625" style="5" customWidth="1"/>
    <col min="35" max="16384" width="9" style="5"/>
  </cols>
  <sheetData>
    <row r="1" spans="1:34" s="1" customFormat="1" ht="15.95" customHeight="1" x14ac:dyDescent="0.2">
      <c r="A1" s="283" t="s">
        <v>35</v>
      </c>
      <c r="B1" s="284"/>
      <c r="C1" s="284"/>
      <c r="D1" s="284"/>
      <c r="E1" s="284"/>
      <c r="F1" s="284"/>
      <c r="G1" s="285"/>
      <c r="H1" s="51"/>
      <c r="I1" s="52"/>
      <c r="J1" s="51"/>
      <c r="K1" s="52"/>
      <c r="L1" s="51"/>
      <c r="M1" s="52"/>
      <c r="N1" s="51"/>
      <c r="O1" s="54"/>
      <c r="P1" s="51"/>
      <c r="Q1" s="54"/>
      <c r="R1" s="51"/>
      <c r="S1" s="54"/>
      <c r="T1" s="51"/>
      <c r="U1" s="54"/>
      <c r="V1" s="51"/>
      <c r="W1" s="55"/>
      <c r="X1" s="55"/>
      <c r="Y1" s="55"/>
      <c r="Z1" s="51"/>
      <c r="AA1" s="54"/>
      <c r="AB1" s="51"/>
      <c r="AC1" s="54"/>
      <c r="AD1" s="51"/>
      <c r="AE1" s="54"/>
      <c r="AF1" s="54"/>
    </row>
    <row r="2" spans="1:34" ht="5.25" customHeight="1" x14ac:dyDescent="0.2">
      <c r="A2" s="58"/>
      <c r="B2" s="59"/>
      <c r="C2" s="54"/>
      <c r="D2" s="54"/>
      <c r="E2" s="54"/>
      <c r="F2" s="54"/>
      <c r="G2" s="54"/>
      <c r="H2" s="53"/>
      <c r="I2" s="54"/>
      <c r="J2" s="53"/>
      <c r="K2" s="54"/>
      <c r="L2" s="53"/>
      <c r="M2" s="54"/>
      <c r="N2" s="51"/>
      <c r="O2" s="54"/>
      <c r="P2" s="51"/>
      <c r="Q2" s="54"/>
      <c r="R2" s="51"/>
      <c r="S2" s="54"/>
      <c r="T2" s="51"/>
      <c r="U2" s="54"/>
      <c r="V2" s="51"/>
      <c r="W2" s="55"/>
      <c r="X2" s="55"/>
      <c r="Y2" s="55"/>
      <c r="Z2" s="51"/>
      <c r="AA2" s="54"/>
      <c r="AB2" s="51"/>
      <c r="AC2" s="54"/>
      <c r="AD2" s="51"/>
      <c r="AE2" s="54"/>
      <c r="AF2" s="54"/>
    </row>
    <row r="3" spans="1:34" ht="15.95" customHeight="1" x14ac:dyDescent="0.2">
      <c r="A3" s="71" t="s">
        <v>3</v>
      </c>
      <c r="B3" s="310"/>
      <c r="C3" s="294">
        <f>'2. Graphs'!C5</f>
        <v>0</v>
      </c>
      <c r="D3" s="295"/>
      <c r="E3" s="295"/>
      <c r="F3" s="295"/>
      <c r="G3" s="54"/>
      <c r="H3" s="53"/>
      <c r="I3" s="54"/>
      <c r="J3" s="269" t="s">
        <v>70</v>
      </c>
      <c r="K3" s="48" t="s">
        <v>66</v>
      </c>
      <c r="L3" s="22" t="s">
        <v>67</v>
      </c>
      <c r="M3" s="325" t="s">
        <v>123</v>
      </c>
      <c r="N3" s="326"/>
      <c r="O3" s="326"/>
      <c r="P3" s="53"/>
      <c r="Q3" s="54"/>
      <c r="R3" s="53"/>
      <c r="S3" s="54"/>
      <c r="T3" s="53"/>
      <c r="U3" s="54"/>
      <c r="V3" s="53"/>
      <c r="W3" s="55"/>
      <c r="X3" s="55"/>
      <c r="Y3" s="55"/>
      <c r="Z3" s="53"/>
      <c r="AA3" s="54"/>
      <c r="AB3" s="53"/>
      <c r="AC3" s="54"/>
      <c r="AD3" s="53"/>
      <c r="AE3" s="54"/>
      <c r="AF3" s="54"/>
    </row>
    <row r="4" spans="1:34" ht="15.95" customHeight="1" x14ac:dyDescent="0.2">
      <c r="A4" s="71" t="s">
        <v>4</v>
      </c>
      <c r="B4" s="311"/>
      <c r="C4" s="286">
        <f>'2. Graphs'!C6</f>
        <v>0</v>
      </c>
      <c r="D4" s="287"/>
      <c r="E4" s="287"/>
      <c r="F4" s="287"/>
      <c r="G4" s="54"/>
      <c r="H4" s="53"/>
      <c r="I4" s="54"/>
      <c r="J4" s="270"/>
      <c r="K4" s="23" t="s">
        <v>68</v>
      </c>
      <c r="L4" s="49" t="s">
        <v>69</v>
      </c>
      <c r="M4" s="325" t="s">
        <v>124</v>
      </c>
      <c r="N4" s="326"/>
      <c r="O4" s="326"/>
      <c r="P4" s="252" t="s">
        <v>38</v>
      </c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54"/>
      <c r="AB4" s="53"/>
      <c r="AC4" s="54"/>
      <c r="AD4" s="53"/>
      <c r="AE4" s="54"/>
      <c r="AF4" s="54"/>
      <c r="AH4" s="4" t="s">
        <v>116</v>
      </c>
    </row>
    <row r="5" spans="1:34" ht="5.25" customHeight="1" thickBot="1" x14ac:dyDescent="0.25">
      <c r="A5" s="56"/>
      <c r="B5" s="57"/>
      <c r="C5" s="50"/>
      <c r="D5" s="50"/>
      <c r="E5" s="50"/>
      <c r="F5" s="50"/>
      <c r="G5" s="54"/>
      <c r="H5" s="53"/>
      <c r="I5" s="54"/>
      <c r="M5" s="54"/>
      <c r="N5" s="53"/>
      <c r="O5" s="54"/>
      <c r="P5" s="53"/>
      <c r="Q5" s="54"/>
      <c r="R5" s="53"/>
      <c r="S5" s="54"/>
      <c r="T5" s="53"/>
      <c r="U5" s="54"/>
      <c r="V5" s="53"/>
      <c r="W5" s="54"/>
      <c r="X5" s="53"/>
      <c r="Y5" s="54"/>
      <c r="Z5" s="53"/>
      <c r="AA5" s="54"/>
      <c r="AB5" s="53"/>
      <c r="AC5" s="54"/>
      <c r="AD5" s="53"/>
      <c r="AE5" s="54"/>
      <c r="AF5" s="54"/>
      <c r="AG5" s="6"/>
    </row>
    <row r="6" spans="1:34" s="7" customFormat="1" ht="12.95" customHeight="1" x14ac:dyDescent="0.2">
      <c r="A6" s="296" t="s">
        <v>7</v>
      </c>
      <c r="B6" s="312"/>
      <c r="C6" s="300" t="s">
        <v>0</v>
      </c>
      <c r="D6" s="306" t="s">
        <v>1</v>
      </c>
      <c r="E6" s="323" t="s">
        <v>115</v>
      </c>
      <c r="F6" s="298" t="s">
        <v>10</v>
      </c>
      <c r="G6" s="271"/>
      <c r="H6" s="319">
        <v>44013</v>
      </c>
      <c r="I6" s="322"/>
      <c r="J6" s="319">
        <v>44044</v>
      </c>
      <c r="K6" s="320"/>
      <c r="L6" s="321">
        <v>44075</v>
      </c>
      <c r="M6" s="322"/>
      <c r="N6" s="319">
        <v>44105</v>
      </c>
      <c r="O6" s="320"/>
      <c r="P6" s="321">
        <v>44136</v>
      </c>
      <c r="Q6" s="322"/>
      <c r="R6" s="319">
        <v>44166</v>
      </c>
      <c r="S6" s="320"/>
      <c r="T6" s="321">
        <v>44197</v>
      </c>
      <c r="U6" s="322"/>
      <c r="V6" s="319">
        <v>44228</v>
      </c>
      <c r="W6" s="320"/>
      <c r="X6" s="321">
        <v>44256</v>
      </c>
      <c r="Y6" s="322"/>
      <c r="Z6" s="319">
        <v>44287</v>
      </c>
      <c r="AA6" s="320"/>
      <c r="AB6" s="321">
        <v>44317</v>
      </c>
      <c r="AC6" s="322"/>
      <c r="AD6" s="319">
        <v>44348</v>
      </c>
      <c r="AE6" s="320"/>
      <c r="AF6" s="180" t="s">
        <v>0</v>
      </c>
      <c r="AH6" s="8" t="s">
        <v>118</v>
      </c>
    </row>
    <row r="7" spans="1:34" ht="12.95" customHeight="1" thickBot="1" x14ac:dyDescent="0.25">
      <c r="A7" s="297"/>
      <c r="B7" s="313"/>
      <c r="C7" s="301"/>
      <c r="D7" s="307"/>
      <c r="E7" s="324"/>
      <c r="F7" s="299"/>
      <c r="G7" s="272"/>
      <c r="H7" s="182" t="s">
        <v>12</v>
      </c>
      <c r="I7" s="184" t="s">
        <v>0</v>
      </c>
      <c r="J7" s="182" t="s">
        <v>12</v>
      </c>
      <c r="K7" s="183" t="s">
        <v>0</v>
      </c>
      <c r="L7" s="185" t="s">
        <v>12</v>
      </c>
      <c r="M7" s="184" t="s">
        <v>0</v>
      </c>
      <c r="N7" s="182" t="s">
        <v>12</v>
      </c>
      <c r="O7" s="183" t="s">
        <v>0</v>
      </c>
      <c r="P7" s="185" t="s">
        <v>12</v>
      </c>
      <c r="Q7" s="184" t="s">
        <v>0</v>
      </c>
      <c r="R7" s="182" t="s">
        <v>12</v>
      </c>
      <c r="S7" s="183" t="s">
        <v>0</v>
      </c>
      <c r="T7" s="185" t="s">
        <v>12</v>
      </c>
      <c r="U7" s="184" t="s">
        <v>0</v>
      </c>
      <c r="V7" s="182" t="s">
        <v>12</v>
      </c>
      <c r="W7" s="183" t="s">
        <v>0</v>
      </c>
      <c r="X7" s="185" t="s">
        <v>12</v>
      </c>
      <c r="Y7" s="184" t="s">
        <v>0</v>
      </c>
      <c r="Z7" s="182" t="s">
        <v>12</v>
      </c>
      <c r="AA7" s="183" t="s">
        <v>0</v>
      </c>
      <c r="AB7" s="185" t="s">
        <v>12</v>
      </c>
      <c r="AC7" s="184" t="s">
        <v>0</v>
      </c>
      <c r="AD7" s="182" t="s">
        <v>12</v>
      </c>
      <c r="AE7" s="183" t="s">
        <v>0</v>
      </c>
      <c r="AF7" s="181" t="s">
        <v>2</v>
      </c>
      <c r="AH7" s="8" t="s">
        <v>117</v>
      </c>
    </row>
    <row r="8" spans="1:34" s="35" customFormat="1" ht="5.25" customHeight="1" x14ac:dyDescent="0.2">
      <c r="A8" s="275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7"/>
      <c r="AH8" s="8" t="s">
        <v>125</v>
      </c>
    </row>
    <row r="9" spans="1:34" ht="14.1" customHeight="1" x14ac:dyDescent="0.2">
      <c r="A9" s="60" t="s">
        <v>72</v>
      </c>
      <c r="B9" s="310"/>
      <c r="C9" s="268"/>
      <c r="D9" s="268"/>
      <c r="E9" s="268"/>
      <c r="F9" s="268"/>
      <c r="G9" s="273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6"/>
    </row>
    <row r="10" spans="1:34" ht="14.1" customHeight="1" thickBot="1" x14ac:dyDescent="0.25">
      <c r="A10" s="61" t="s">
        <v>9</v>
      </c>
      <c r="B10" s="314"/>
      <c r="C10" s="282"/>
      <c r="D10" s="266"/>
      <c r="E10" s="267"/>
      <c r="F10" s="267"/>
      <c r="G10" s="274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8"/>
    </row>
    <row r="11" spans="1:34" ht="12.95" customHeight="1" x14ac:dyDescent="0.2">
      <c r="A11" s="308"/>
      <c r="B11" s="314"/>
      <c r="C11" s="288">
        <f>AF19</f>
        <v>0</v>
      </c>
      <c r="D11" s="279"/>
      <c r="E11" s="315" t="s">
        <v>117</v>
      </c>
      <c r="F11" s="302">
        <f>D11-C11</f>
        <v>0</v>
      </c>
      <c r="G11" s="274"/>
      <c r="H11" s="160"/>
      <c r="I11" s="158"/>
      <c r="J11" s="159"/>
      <c r="K11" s="158"/>
      <c r="L11" s="159"/>
      <c r="M11" s="158"/>
      <c r="N11" s="159"/>
      <c r="O11" s="158"/>
      <c r="P11" s="159"/>
      <c r="Q11" s="158"/>
      <c r="R11" s="20"/>
      <c r="S11" s="145"/>
      <c r="T11" s="20" t="s">
        <v>119</v>
      </c>
      <c r="U11" s="145"/>
      <c r="V11" s="20"/>
      <c r="W11" s="145"/>
      <c r="X11" s="20"/>
      <c r="Y11" s="145"/>
      <c r="Z11" s="20"/>
      <c r="AA11" s="145"/>
      <c r="AB11" s="20"/>
      <c r="AC11" s="145"/>
      <c r="AD11" s="20"/>
      <c r="AE11" s="24"/>
      <c r="AF11" s="62">
        <f>I11+K11+M11+O11+Q11+S11+U11+W11+Y11+AA11+AC11+AE11</f>
        <v>0</v>
      </c>
    </row>
    <row r="12" spans="1:34" ht="12.95" customHeight="1" x14ac:dyDescent="0.2">
      <c r="A12" s="309"/>
      <c r="B12" s="314"/>
      <c r="C12" s="289"/>
      <c r="D12" s="292"/>
      <c r="E12" s="316"/>
      <c r="F12" s="303"/>
      <c r="G12" s="274"/>
      <c r="H12" s="160"/>
      <c r="I12" s="158"/>
      <c r="J12" s="159"/>
      <c r="K12" s="158"/>
      <c r="L12" s="159"/>
      <c r="M12" s="158"/>
      <c r="N12" s="161"/>
      <c r="O12" s="158"/>
      <c r="P12" s="162"/>
      <c r="Q12" s="158"/>
      <c r="R12" s="20"/>
      <c r="S12" s="145"/>
      <c r="T12" s="20"/>
      <c r="U12" s="145"/>
      <c r="V12" s="20"/>
      <c r="W12" s="145"/>
      <c r="X12" s="20"/>
      <c r="Y12" s="145"/>
      <c r="Z12" s="20"/>
      <c r="AA12" s="145"/>
      <c r="AB12" s="20"/>
      <c r="AC12" s="145"/>
      <c r="AD12" s="20"/>
      <c r="AE12" s="24"/>
      <c r="AF12" s="62">
        <f t="shared" ref="AF12:AF18" si="0">I12+K12+M12+O12+Q12+S12+U12+W12+Y12+AA12+AC12+AE12</f>
        <v>0</v>
      </c>
    </row>
    <row r="13" spans="1:34" ht="12.95" customHeight="1" x14ac:dyDescent="0.2">
      <c r="A13" s="309"/>
      <c r="B13" s="314"/>
      <c r="C13" s="289"/>
      <c r="D13" s="292"/>
      <c r="E13" s="316"/>
      <c r="F13" s="303"/>
      <c r="G13" s="274"/>
      <c r="H13" s="160"/>
      <c r="I13" s="158"/>
      <c r="J13" s="159"/>
      <c r="K13" s="158"/>
      <c r="L13" s="159"/>
      <c r="M13" s="158"/>
      <c r="N13" s="159"/>
      <c r="O13" s="158"/>
      <c r="P13" s="159"/>
      <c r="Q13" s="158"/>
      <c r="R13" s="20"/>
      <c r="S13" s="145"/>
      <c r="T13" s="20"/>
      <c r="U13" s="145"/>
      <c r="V13" s="20"/>
      <c r="W13" s="145"/>
      <c r="X13" s="20"/>
      <c r="Y13" s="145"/>
      <c r="Z13" s="20"/>
      <c r="AA13" s="145"/>
      <c r="AB13" s="20"/>
      <c r="AC13" s="145"/>
      <c r="AD13" s="20"/>
      <c r="AE13" s="24"/>
      <c r="AF13" s="62">
        <f t="shared" si="0"/>
        <v>0</v>
      </c>
    </row>
    <row r="14" spans="1:34" ht="12.95" customHeight="1" x14ac:dyDescent="0.2">
      <c r="A14" s="246" t="s">
        <v>120</v>
      </c>
      <c r="B14" s="314"/>
      <c r="C14" s="289"/>
      <c r="D14" s="292"/>
      <c r="E14" s="316"/>
      <c r="F14" s="303"/>
      <c r="G14" s="274"/>
      <c r="H14" s="160"/>
      <c r="I14" s="158"/>
      <c r="J14" s="159"/>
      <c r="K14" s="158"/>
      <c r="L14" s="159"/>
      <c r="M14" s="158"/>
      <c r="N14" s="159"/>
      <c r="O14" s="158"/>
      <c r="P14" s="159"/>
      <c r="Q14" s="158"/>
      <c r="R14" s="20"/>
      <c r="S14" s="145"/>
      <c r="T14" s="20"/>
      <c r="U14" s="145"/>
      <c r="V14" s="20"/>
      <c r="W14" s="145"/>
      <c r="X14" s="20"/>
      <c r="Y14" s="145"/>
      <c r="Z14" s="20"/>
      <c r="AA14" s="145"/>
      <c r="AB14" s="20"/>
      <c r="AC14" s="145"/>
      <c r="AD14" s="20"/>
      <c r="AE14" s="24"/>
      <c r="AF14" s="62">
        <f t="shared" si="0"/>
        <v>0</v>
      </c>
    </row>
    <row r="15" spans="1:34" ht="12.95" customHeight="1" x14ac:dyDescent="0.2">
      <c r="A15" s="247"/>
      <c r="B15" s="314"/>
      <c r="C15" s="289"/>
      <c r="D15" s="292"/>
      <c r="E15" s="316"/>
      <c r="F15" s="303"/>
      <c r="G15" s="274"/>
      <c r="H15" s="160"/>
      <c r="I15" s="158"/>
      <c r="J15" s="159"/>
      <c r="K15" s="158"/>
      <c r="L15" s="159"/>
      <c r="M15" s="158"/>
      <c r="N15" s="159"/>
      <c r="O15" s="158"/>
      <c r="P15" s="159"/>
      <c r="Q15" s="158"/>
      <c r="R15" s="20"/>
      <c r="S15" s="124"/>
      <c r="T15" s="20"/>
      <c r="U15" s="124"/>
      <c r="V15" s="20"/>
      <c r="W15" s="124"/>
      <c r="X15" s="20"/>
      <c r="Y15" s="124"/>
      <c r="Z15" s="20"/>
      <c r="AA15" s="124"/>
      <c r="AB15" s="20"/>
      <c r="AC15" s="124"/>
      <c r="AD15" s="20"/>
      <c r="AE15" s="24"/>
      <c r="AF15" s="62">
        <f t="shared" si="0"/>
        <v>0</v>
      </c>
    </row>
    <row r="16" spans="1:34" ht="12.95" customHeight="1" x14ac:dyDescent="0.2">
      <c r="A16" s="246" t="s">
        <v>121</v>
      </c>
      <c r="B16" s="314"/>
      <c r="C16" s="289"/>
      <c r="D16" s="292"/>
      <c r="E16" s="316"/>
      <c r="F16" s="303"/>
      <c r="G16" s="274"/>
      <c r="H16" s="160"/>
      <c r="I16" s="158"/>
      <c r="J16" s="159"/>
      <c r="K16" s="158"/>
      <c r="L16" s="159"/>
      <c r="M16" s="158"/>
      <c r="N16" s="159"/>
      <c r="O16" s="158"/>
      <c r="P16" s="159"/>
      <c r="Q16" s="158"/>
      <c r="R16" s="20"/>
      <c r="S16" s="43"/>
      <c r="T16" s="20"/>
      <c r="U16" s="43"/>
      <c r="V16" s="20"/>
      <c r="W16" s="43"/>
      <c r="X16" s="20"/>
      <c r="Y16" s="43"/>
      <c r="Z16" s="20"/>
      <c r="AA16" s="43"/>
      <c r="AB16" s="20"/>
      <c r="AC16" s="43"/>
      <c r="AD16" s="20"/>
      <c r="AE16" s="24"/>
      <c r="AF16" s="62">
        <f t="shared" si="0"/>
        <v>0</v>
      </c>
    </row>
    <row r="17" spans="1:34" ht="12.95" customHeight="1" x14ac:dyDescent="0.2">
      <c r="A17" s="247"/>
      <c r="B17" s="314"/>
      <c r="C17" s="290"/>
      <c r="D17" s="293"/>
      <c r="E17" s="316"/>
      <c r="F17" s="304"/>
      <c r="G17" s="274"/>
      <c r="H17" s="16"/>
      <c r="I17" s="122"/>
      <c r="J17" s="20"/>
      <c r="K17" s="122"/>
      <c r="L17" s="20"/>
      <c r="M17" s="122"/>
      <c r="N17" s="20"/>
      <c r="O17" s="122"/>
      <c r="P17" s="20"/>
      <c r="Q17" s="122"/>
      <c r="R17" s="20"/>
      <c r="S17" s="122"/>
      <c r="T17" s="20"/>
      <c r="U17" s="122"/>
      <c r="V17" s="20"/>
      <c r="W17" s="122"/>
      <c r="X17" s="20"/>
      <c r="Y17" s="122"/>
      <c r="Z17" s="20"/>
      <c r="AA17" s="122"/>
      <c r="AB17" s="20"/>
      <c r="AC17" s="122"/>
      <c r="AD17" s="20"/>
      <c r="AE17" s="24"/>
      <c r="AF17" s="62">
        <f t="shared" si="0"/>
        <v>0</v>
      </c>
    </row>
    <row r="18" spans="1:34" ht="12.95" customHeight="1" thickBot="1" x14ac:dyDescent="0.25">
      <c r="A18" s="245"/>
      <c r="B18" s="314"/>
      <c r="C18" s="291"/>
      <c r="D18" s="266"/>
      <c r="E18" s="316"/>
      <c r="F18" s="305"/>
      <c r="G18" s="274"/>
      <c r="H18" s="16"/>
      <c r="I18" s="43"/>
      <c r="J18" s="20"/>
      <c r="K18" s="43"/>
      <c r="L18" s="20"/>
      <c r="M18" s="43"/>
      <c r="N18" s="20"/>
      <c r="O18" s="43"/>
      <c r="P18" s="20"/>
      <c r="Q18" s="43"/>
      <c r="R18" s="20"/>
      <c r="S18" s="43"/>
      <c r="T18" s="20"/>
      <c r="U18" s="43"/>
      <c r="V18" s="20"/>
      <c r="W18" s="43"/>
      <c r="X18" s="20"/>
      <c r="Y18" s="43"/>
      <c r="Z18" s="20"/>
      <c r="AA18" s="43"/>
      <c r="AB18" s="20"/>
      <c r="AC18" s="43"/>
      <c r="AD18" s="20"/>
      <c r="AE18" s="24"/>
      <c r="AF18" s="62">
        <f t="shared" si="0"/>
        <v>0</v>
      </c>
    </row>
    <row r="19" spans="1:34" s="7" customFormat="1" ht="14.1" customHeight="1" thickBot="1" x14ac:dyDescent="0.25">
      <c r="A19" s="63" t="s">
        <v>5</v>
      </c>
      <c r="B19" s="314"/>
      <c r="C19" s="26">
        <f>SUM(C11:C18)</f>
        <v>0</v>
      </c>
      <c r="D19" s="13">
        <f>SUM(D11:D18)</f>
        <v>0</v>
      </c>
      <c r="E19" s="337"/>
      <c r="F19" s="14">
        <f>SUM(F11:F18)</f>
        <v>0</v>
      </c>
      <c r="G19" s="274"/>
      <c r="H19" s="17"/>
      <c r="I19" s="9">
        <f>SUM(I11:I18)</f>
        <v>0</v>
      </c>
      <c r="J19" s="21"/>
      <c r="K19" s="9">
        <f>SUM(K11:K18)</f>
        <v>0</v>
      </c>
      <c r="L19" s="21"/>
      <c r="M19" s="9">
        <f t="shared" ref="M19:AC19" si="1">SUM(M11:M18)</f>
        <v>0</v>
      </c>
      <c r="N19" s="21"/>
      <c r="O19" s="9">
        <f t="shared" si="1"/>
        <v>0</v>
      </c>
      <c r="P19" s="21"/>
      <c r="Q19" s="9">
        <f t="shared" si="1"/>
        <v>0</v>
      </c>
      <c r="R19" s="21"/>
      <c r="S19" s="9">
        <f t="shared" si="1"/>
        <v>0</v>
      </c>
      <c r="T19" s="21"/>
      <c r="U19" s="9">
        <f t="shared" si="1"/>
        <v>0</v>
      </c>
      <c r="V19" s="21"/>
      <c r="W19" s="9">
        <f t="shared" si="1"/>
        <v>0</v>
      </c>
      <c r="X19" s="21"/>
      <c r="Y19" s="9">
        <f t="shared" si="1"/>
        <v>0</v>
      </c>
      <c r="Z19" s="21"/>
      <c r="AA19" s="9">
        <f t="shared" si="1"/>
        <v>0</v>
      </c>
      <c r="AB19" s="21"/>
      <c r="AC19" s="9">
        <f t="shared" si="1"/>
        <v>0</v>
      </c>
      <c r="AD19" s="21"/>
      <c r="AE19" s="10">
        <f>SUM(AE11:AE18)</f>
        <v>0</v>
      </c>
      <c r="AF19" s="64">
        <f>SUM(AF11:AF18)</f>
        <v>0</v>
      </c>
      <c r="AH19" s="8"/>
    </row>
    <row r="20" spans="1:34" s="7" customFormat="1" ht="5.25" customHeight="1" thickBot="1" x14ac:dyDescent="0.25">
      <c r="A20" s="65"/>
      <c r="B20" s="314"/>
      <c r="C20" s="25"/>
      <c r="D20" s="25"/>
      <c r="E20" s="25"/>
      <c r="F20" s="25"/>
      <c r="G20" s="274"/>
      <c r="H20" s="18"/>
      <c r="I20" s="11"/>
      <c r="J20" s="18"/>
      <c r="K20" s="11"/>
      <c r="L20" s="18"/>
      <c r="M20" s="11"/>
      <c r="N20" s="18"/>
      <c r="O20" s="11"/>
      <c r="P20" s="18"/>
      <c r="Q20" s="11"/>
      <c r="R20" s="18"/>
      <c r="S20" s="11"/>
      <c r="T20" s="18"/>
      <c r="U20" s="11"/>
      <c r="V20" s="18"/>
      <c r="W20" s="11"/>
      <c r="X20" s="18"/>
      <c r="Y20" s="11"/>
      <c r="Z20" s="18"/>
      <c r="AA20" s="11"/>
      <c r="AB20" s="18"/>
      <c r="AC20" s="11"/>
      <c r="AD20" s="18"/>
      <c r="AE20" s="11"/>
      <c r="AF20" s="66"/>
      <c r="AH20" s="8"/>
    </row>
    <row r="21" spans="1:34" ht="14.1" customHeight="1" x14ac:dyDescent="0.2">
      <c r="A21" s="67" t="s">
        <v>11</v>
      </c>
      <c r="B21" s="314"/>
      <c r="C21" s="278"/>
      <c r="D21" s="279"/>
      <c r="E21" s="280"/>
      <c r="F21" s="280"/>
      <c r="G21" s="274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10"/>
    </row>
    <row r="22" spans="1:34" ht="14.1" customHeight="1" thickBot="1" x14ac:dyDescent="0.25">
      <c r="A22" s="61" t="s">
        <v>8</v>
      </c>
      <c r="B22" s="314"/>
      <c r="C22" s="262"/>
      <c r="D22" s="263"/>
      <c r="E22" s="264"/>
      <c r="F22" s="264"/>
      <c r="G22" s="274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8"/>
    </row>
    <row r="23" spans="1:34" ht="12.95" customHeight="1" x14ac:dyDescent="0.2">
      <c r="A23" s="308"/>
      <c r="B23" s="314"/>
      <c r="C23" s="257">
        <f>AF31</f>
        <v>0</v>
      </c>
      <c r="D23" s="254"/>
      <c r="E23" s="315" t="s">
        <v>117</v>
      </c>
      <c r="F23" s="260">
        <f>D23-C23</f>
        <v>0</v>
      </c>
      <c r="G23" s="274"/>
      <c r="H23" s="160"/>
      <c r="I23" s="158"/>
      <c r="J23" s="159"/>
      <c r="K23" s="158"/>
      <c r="L23" s="159"/>
      <c r="M23" s="158"/>
      <c r="N23" s="159"/>
      <c r="O23" s="158"/>
      <c r="P23" s="159"/>
      <c r="Q23" s="158"/>
      <c r="R23" s="20"/>
      <c r="S23" s="145"/>
      <c r="T23" s="20"/>
      <c r="U23" s="145"/>
      <c r="V23" s="20"/>
      <c r="W23" s="145"/>
      <c r="X23" s="20"/>
      <c r="Y23" s="145"/>
      <c r="Z23" s="20"/>
      <c r="AA23" s="145"/>
      <c r="AB23" s="20"/>
      <c r="AC23" s="145"/>
      <c r="AD23" s="20"/>
      <c r="AE23" s="24"/>
      <c r="AF23" s="62">
        <f>SUM(I23:AE23)</f>
        <v>0</v>
      </c>
    </row>
    <row r="24" spans="1:34" ht="12.95" customHeight="1" x14ac:dyDescent="0.2">
      <c r="A24" s="309"/>
      <c r="B24" s="314"/>
      <c r="C24" s="257"/>
      <c r="D24" s="254"/>
      <c r="E24" s="316"/>
      <c r="F24" s="260"/>
      <c r="G24" s="274"/>
      <c r="H24" s="160"/>
      <c r="I24" s="158"/>
      <c r="J24" s="159"/>
      <c r="K24" s="158"/>
      <c r="L24" s="159"/>
      <c r="M24" s="158"/>
      <c r="N24" s="159"/>
      <c r="O24" s="158"/>
      <c r="P24" s="159"/>
      <c r="Q24" s="158"/>
      <c r="R24" s="20"/>
      <c r="S24" s="145"/>
      <c r="T24" s="20"/>
      <c r="U24" s="145"/>
      <c r="V24" s="20"/>
      <c r="W24" s="145"/>
      <c r="X24" s="20"/>
      <c r="Y24" s="145"/>
      <c r="Z24" s="20"/>
      <c r="AA24" s="145"/>
      <c r="AB24" s="20"/>
      <c r="AC24" s="145"/>
      <c r="AD24" s="20"/>
      <c r="AE24" s="24"/>
      <c r="AF24" s="62">
        <f t="shared" ref="AF24:AF30" si="2">SUM(I24:AE24)</f>
        <v>0</v>
      </c>
    </row>
    <row r="25" spans="1:34" ht="12.95" customHeight="1" x14ac:dyDescent="0.2">
      <c r="A25" s="309"/>
      <c r="B25" s="314"/>
      <c r="C25" s="257"/>
      <c r="D25" s="254"/>
      <c r="E25" s="316"/>
      <c r="F25" s="260"/>
      <c r="G25" s="274"/>
      <c r="H25" s="160"/>
      <c r="I25" s="158"/>
      <c r="J25" s="159"/>
      <c r="K25" s="158"/>
      <c r="L25" s="159"/>
      <c r="M25" s="158"/>
      <c r="N25" s="159"/>
      <c r="O25" s="158"/>
      <c r="P25" s="159"/>
      <c r="Q25" s="158"/>
      <c r="R25" s="20"/>
      <c r="S25" s="145"/>
      <c r="T25" s="20"/>
      <c r="U25" s="145"/>
      <c r="V25" s="20"/>
      <c r="W25" s="145"/>
      <c r="X25" s="20"/>
      <c r="Y25" s="145"/>
      <c r="Z25" s="20"/>
      <c r="AA25" s="145"/>
      <c r="AB25" s="20"/>
      <c r="AC25" s="145"/>
      <c r="AD25" s="20"/>
      <c r="AE25" s="24"/>
      <c r="AF25" s="62">
        <f t="shared" si="2"/>
        <v>0</v>
      </c>
    </row>
    <row r="26" spans="1:34" ht="12.95" customHeight="1" x14ac:dyDescent="0.2">
      <c r="A26" s="246" t="s">
        <v>120</v>
      </c>
      <c r="B26" s="314"/>
      <c r="C26" s="257"/>
      <c r="D26" s="254"/>
      <c r="E26" s="316"/>
      <c r="F26" s="260"/>
      <c r="G26" s="274"/>
      <c r="H26" s="160"/>
      <c r="I26" s="158"/>
      <c r="J26" s="159"/>
      <c r="K26" s="158"/>
      <c r="L26" s="159"/>
      <c r="M26" s="158"/>
      <c r="N26" s="159"/>
      <c r="O26" s="158"/>
      <c r="P26" s="159"/>
      <c r="Q26" s="158"/>
      <c r="R26" s="20"/>
      <c r="S26" s="145"/>
      <c r="T26" s="20"/>
      <c r="U26" s="145"/>
      <c r="V26" s="20"/>
      <c r="W26" s="145"/>
      <c r="X26" s="20"/>
      <c r="Y26" s="145"/>
      <c r="Z26" s="20"/>
      <c r="AA26" s="145"/>
      <c r="AB26" s="20"/>
      <c r="AC26" s="145"/>
      <c r="AD26" s="20"/>
      <c r="AE26" s="24"/>
      <c r="AF26" s="62">
        <f t="shared" si="2"/>
        <v>0</v>
      </c>
    </row>
    <row r="27" spans="1:34" ht="12.95" customHeight="1" x14ac:dyDescent="0.2">
      <c r="A27" s="247"/>
      <c r="B27" s="314"/>
      <c r="C27" s="257"/>
      <c r="D27" s="254"/>
      <c r="E27" s="316"/>
      <c r="F27" s="260"/>
      <c r="G27" s="274"/>
      <c r="H27" s="160"/>
      <c r="I27" s="158"/>
      <c r="J27" s="159"/>
      <c r="K27" s="158"/>
      <c r="L27" s="159"/>
      <c r="M27" s="158"/>
      <c r="N27" s="159"/>
      <c r="O27" s="158"/>
      <c r="P27" s="159"/>
      <c r="Q27" s="158"/>
      <c r="R27" s="20"/>
      <c r="S27" s="124"/>
      <c r="T27" s="20"/>
      <c r="U27" s="124"/>
      <c r="V27" s="20"/>
      <c r="W27" s="124"/>
      <c r="X27" s="20"/>
      <c r="Y27" s="124"/>
      <c r="Z27" s="20"/>
      <c r="AA27" s="124"/>
      <c r="AB27" s="20"/>
      <c r="AC27" s="124"/>
      <c r="AD27" s="20"/>
      <c r="AE27" s="24"/>
      <c r="AF27" s="62">
        <f t="shared" si="2"/>
        <v>0</v>
      </c>
    </row>
    <row r="28" spans="1:34" ht="12.95" customHeight="1" x14ac:dyDescent="0.2">
      <c r="A28" s="246" t="s">
        <v>121</v>
      </c>
      <c r="B28" s="314"/>
      <c r="C28" s="257"/>
      <c r="D28" s="254"/>
      <c r="E28" s="316"/>
      <c r="F28" s="260"/>
      <c r="G28" s="274"/>
      <c r="H28" s="160"/>
      <c r="I28" s="158"/>
      <c r="J28" s="159"/>
      <c r="K28" s="158"/>
      <c r="L28" s="159"/>
      <c r="M28" s="158"/>
      <c r="N28" s="159"/>
      <c r="O28" s="158"/>
      <c r="P28" s="159"/>
      <c r="Q28" s="158"/>
      <c r="R28" s="20"/>
      <c r="S28" s="122"/>
      <c r="T28" s="20"/>
      <c r="U28" s="122"/>
      <c r="V28" s="20"/>
      <c r="W28" s="122"/>
      <c r="X28" s="20"/>
      <c r="Y28" s="122"/>
      <c r="Z28" s="20"/>
      <c r="AA28" s="122"/>
      <c r="AB28" s="20"/>
      <c r="AC28" s="122"/>
      <c r="AD28" s="20"/>
      <c r="AE28" s="24"/>
      <c r="AF28" s="62">
        <f t="shared" si="2"/>
        <v>0</v>
      </c>
    </row>
    <row r="29" spans="1:34" ht="12.95" customHeight="1" x14ac:dyDescent="0.2">
      <c r="A29" s="247"/>
      <c r="B29" s="314"/>
      <c r="C29" s="257"/>
      <c r="D29" s="254"/>
      <c r="E29" s="316"/>
      <c r="F29" s="260"/>
      <c r="G29" s="274"/>
      <c r="H29" s="16"/>
      <c r="I29" s="43"/>
      <c r="J29" s="20"/>
      <c r="K29" s="43"/>
      <c r="L29" s="20"/>
      <c r="M29" s="43"/>
      <c r="N29" s="20"/>
      <c r="O29" s="43"/>
      <c r="P29" s="20"/>
      <c r="Q29" s="43"/>
      <c r="R29" s="20"/>
      <c r="S29" s="43"/>
      <c r="T29" s="20"/>
      <c r="U29" s="43"/>
      <c r="V29" s="20"/>
      <c r="W29" s="43"/>
      <c r="X29" s="20"/>
      <c r="Y29" s="43"/>
      <c r="Z29" s="20"/>
      <c r="AA29" s="43"/>
      <c r="AB29" s="20"/>
      <c r="AC29" s="43"/>
      <c r="AD29" s="20"/>
      <c r="AE29" s="24"/>
      <c r="AF29" s="62">
        <f t="shared" si="2"/>
        <v>0</v>
      </c>
    </row>
    <row r="30" spans="1:34" ht="12.95" customHeight="1" thickBot="1" x14ac:dyDescent="0.25">
      <c r="A30" s="245"/>
      <c r="B30" s="314"/>
      <c r="C30" s="258"/>
      <c r="D30" s="255"/>
      <c r="E30" s="316"/>
      <c r="F30" s="261"/>
      <c r="G30" s="274"/>
      <c r="H30" s="16"/>
      <c r="I30" s="43"/>
      <c r="J30" s="20"/>
      <c r="K30" s="43"/>
      <c r="L30" s="20"/>
      <c r="M30" s="43"/>
      <c r="N30" s="20"/>
      <c r="O30" s="43"/>
      <c r="P30" s="20"/>
      <c r="Q30" s="43"/>
      <c r="R30" s="20"/>
      <c r="S30" s="43"/>
      <c r="T30" s="20"/>
      <c r="U30" s="43"/>
      <c r="V30" s="20"/>
      <c r="W30" s="43"/>
      <c r="X30" s="20"/>
      <c r="Y30" s="43"/>
      <c r="Z30" s="20"/>
      <c r="AA30" s="43"/>
      <c r="AB30" s="20"/>
      <c r="AC30" s="43"/>
      <c r="AD30" s="20"/>
      <c r="AE30" s="24"/>
      <c r="AF30" s="62">
        <f t="shared" si="2"/>
        <v>0</v>
      </c>
    </row>
    <row r="31" spans="1:34" s="7" customFormat="1" ht="14.1" customHeight="1" thickBot="1" x14ac:dyDescent="0.25">
      <c r="A31" s="63" t="s">
        <v>6</v>
      </c>
      <c r="B31" s="314"/>
      <c r="C31" s="26">
        <f>SUM(C23)</f>
        <v>0</v>
      </c>
      <c r="D31" s="26">
        <f>SUM(D23)</f>
        <v>0</v>
      </c>
      <c r="E31" s="337"/>
      <c r="F31" s="26">
        <f>SUM(F23)</f>
        <v>0</v>
      </c>
      <c r="G31" s="274"/>
      <c r="H31" s="17"/>
      <c r="I31" s="9">
        <f>SUM(I23:I30)</f>
        <v>0</v>
      </c>
      <c r="J31" s="9"/>
      <c r="K31" s="9">
        <f>SUM(K23:K30)</f>
        <v>0</v>
      </c>
      <c r="L31" s="9"/>
      <c r="M31" s="9">
        <f t="shared" ref="M31:AE31" si="3">SUM(M23:M30)</f>
        <v>0</v>
      </c>
      <c r="N31" s="9"/>
      <c r="O31" s="9">
        <f t="shared" si="3"/>
        <v>0</v>
      </c>
      <c r="P31" s="9"/>
      <c r="Q31" s="9">
        <f t="shared" si="3"/>
        <v>0</v>
      </c>
      <c r="R31" s="9"/>
      <c r="S31" s="9">
        <f t="shared" si="3"/>
        <v>0</v>
      </c>
      <c r="T31" s="9"/>
      <c r="U31" s="9">
        <f t="shared" si="3"/>
        <v>0</v>
      </c>
      <c r="V31" s="9"/>
      <c r="W31" s="9">
        <f t="shared" si="3"/>
        <v>0</v>
      </c>
      <c r="X31" s="9"/>
      <c r="Y31" s="9">
        <f t="shared" si="3"/>
        <v>0</v>
      </c>
      <c r="Z31" s="9"/>
      <c r="AA31" s="9">
        <f t="shared" si="3"/>
        <v>0</v>
      </c>
      <c r="AB31" s="9"/>
      <c r="AC31" s="9">
        <f t="shared" si="3"/>
        <v>0</v>
      </c>
      <c r="AD31" s="9"/>
      <c r="AE31" s="9">
        <f t="shared" si="3"/>
        <v>0</v>
      </c>
      <c r="AF31" s="64">
        <f>SUM(AF23:AF30)</f>
        <v>0</v>
      </c>
      <c r="AH31" s="8"/>
    </row>
    <row r="32" spans="1:34" s="7" customFormat="1" ht="5.25" customHeight="1" thickBot="1" x14ac:dyDescent="0.25">
      <c r="A32" s="65"/>
      <c r="B32" s="314"/>
      <c r="C32" s="25"/>
      <c r="D32" s="25"/>
      <c r="E32" s="25"/>
      <c r="F32" s="25"/>
      <c r="G32" s="274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8"/>
      <c r="AA32" s="11"/>
      <c r="AB32" s="18"/>
      <c r="AC32" s="11"/>
      <c r="AD32" s="18"/>
      <c r="AE32" s="11"/>
      <c r="AF32" s="66"/>
      <c r="AH32" s="8"/>
    </row>
    <row r="33" spans="1:34" ht="14.1" customHeight="1" x14ac:dyDescent="0.2">
      <c r="A33" s="67" t="str">
        <f>A21</f>
        <v>Support Category</v>
      </c>
      <c r="B33" s="314"/>
      <c r="C33" s="280"/>
      <c r="D33" s="281"/>
      <c r="E33" s="281"/>
      <c r="F33" s="278"/>
      <c r="G33" s="274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10"/>
    </row>
    <row r="34" spans="1:34" ht="14.1" customHeight="1" thickBot="1" x14ac:dyDescent="0.25">
      <c r="A34" s="61" t="s">
        <v>8</v>
      </c>
      <c r="B34" s="314"/>
      <c r="C34" s="265"/>
      <c r="D34" s="266"/>
      <c r="E34" s="267"/>
      <c r="F34" s="267"/>
      <c r="G34" s="27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8"/>
    </row>
    <row r="35" spans="1:34" ht="12.95" customHeight="1" x14ac:dyDescent="0.2">
      <c r="A35" s="308"/>
      <c r="B35" s="314"/>
      <c r="C35" s="257">
        <f>AF43</f>
        <v>0</v>
      </c>
      <c r="D35" s="254"/>
      <c r="E35" s="315" t="s">
        <v>118</v>
      </c>
      <c r="F35" s="260">
        <f>D35-C35</f>
        <v>0</v>
      </c>
      <c r="G35" s="274"/>
      <c r="H35" s="160"/>
      <c r="I35" s="158"/>
      <c r="J35" s="159"/>
      <c r="K35" s="158"/>
      <c r="L35" s="159"/>
      <c r="M35" s="158"/>
      <c r="N35" s="159"/>
      <c r="O35" s="158"/>
      <c r="P35" s="159"/>
      <c r="Q35" s="158"/>
      <c r="R35" s="218"/>
      <c r="S35" s="217"/>
      <c r="T35" s="159"/>
      <c r="U35" s="216"/>
      <c r="V35" s="20"/>
      <c r="W35" s="145"/>
      <c r="X35" s="20"/>
      <c r="Y35" s="145"/>
      <c r="Z35" s="20"/>
      <c r="AA35" s="145"/>
      <c r="AB35" s="20"/>
      <c r="AC35" s="145"/>
      <c r="AD35" s="20"/>
      <c r="AE35" s="24"/>
      <c r="AF35" s="62">
        <f>SUM(I35:AE35)</f>
        <v>0</v>
      </c>
    </row>
    <row r="36" spans="1:34" ht="12.95" customHeight="1" x14ac:dyDescent="0.2">
      <c r="A36" s="309"/>
      <c r="B36" s="314"/>
      <c r="C36" s="257"/>
      <c r="D36" s="254"/>
      <c r="E36" s="316"/>
      <c r="F36" s="260"/>
      <c r="G36" s="274"/>
      <c r="H36" s="160"/>
      <c r="I36" s="158"/>
      <c r="J36" s="159"/>
      <c r="K36" s="158"/>
      <c r="L36" s="159"/>
      <c r="M36" s="158"/>
      <c r="N36" s="159"/>
      <c r="O36" s="158"/>
      <c r="P36" s="159"/>
      <c r="Q36" s="158"/>
      <c r="R36" s="159"/>
      <c r="S36" s="216"/>
      <c r="T36" s="159"/>
      <c r="U36" s="216"/>
      <c r="V36" s="20"/>
      <c r="W36" s="145"/>
      <c r="X36" s="20"/>
      <c r="Y36" s="145"/>
      <c r="Z36" s="20"/>
      <c r="AA36" s="145"/>
      <c r="AB36" s="20"/>
      <c r="AC36" s="145"/>
      <c r="AD36" s="20"/>
      <c r="AE36" s="24"/>
      <c r="AF36" s="62">
        <f t="shared" ref="AF36:AF42" si="4">SUM(I36:AE36)</f>
        <v>0</v>
      </c>
    </row>
    <row r="37" spans="1:34" ht="12.95" customHeight="1" x14ac:dyDescent="0.2">
      <c r="A37" s="309"/>
      <c r="B37" s="314"/>
      <c r="C37" s="257"/>
      <c r="D37" s="254"/>
      <c r="E37" s="316"/>
      <c r="F37" s="260"/>
      <c r="G37" s="274"/>
      <c r="H37" s="160"/>
      <c r="I37" s="158"/>
      <c r="J37" s="159"/>
      <c r="K37" s="158"/>
      <c r="L37" s="159"/>
      <c r="M37" s="158"/>
      <c r="N37" s="159"/>
      <c r="O37" s="158"/>
      <c r="P37" s="159"/>
      <c r="Q37" s="158"/>
      <c r="R37" s="159"/>
      <c r="S37" s="216"/>
      <c r="T37" s="159"/>
      <c r="U37" s="216"/>
      <c r="V37" s="20"/>
      <c r="W37" s="145"/>
      <c r="X37" s="20"/>
      <c r="Y37" s="145"/>
      <c r="Z37" s="20"/>
      <c r="AA37" s="145"/>
      <c r="AB37" s="20"/>
      <c r="AC37" s="145"/>
      <c r="AD37" s="20"/>
      <c r="AE37" s="24"/>
      <c r="AF37" s="62">
        <f t="shared" si="4"/>
        <v>0</v>
      </c>
    </row>
    <row r="38" spans="1:34" ht="12.95" customHeight="1" x14ac:dyDescent="0.2">
      <c r="A38" s="246" t="s">
        <v>120</v>
      </c>
      <c r="B38" s="314"/>
      <c r="C38" s="257"/>
      <c r="D38" s="254"/>
      <c r="E38" s="316"/>
      <c r="F38" s="260"/>
      <c r="G38" s="274"/>
      <c r="H38" s="160"/>
      <c r="I38" s="158"/>
      <c r="J38" s="159"/>
      <c r="K38" s="158"/>
      <c r="L38" s="159"/>
      <c r="M38" s="158"/>
      <c r="N38" s="159"/>
      <c r="O38" s="158"/>
      <c r="P38" s="159"/>
      <c r="Q38" s="158"/>
      <c r="R38" s="159"/>
      <c r="S38" s="216"/>
      <c r="T38" s="159"/>
      <c r="U38" s="216"/>
      <c r="V38" s="20"/>
      <c r="W38" s="145"/>
      <c r="X38" s="20"/>
      <c r="Y38" s="145"/>
      <c r="Z38" s="20"/>
      <c r="AA38" s="145"/>
      <c r="AB38" s="20"/>
      <c r="AC38" s="145"/>
      <c r="AD38" s="20"/>
      <c r="AE38" s="24"/>
      <c r="AF38" s="62">
        <f t="shared" si="4"/>
        <v>0</v>
      </c>
    </row>
    <row r="39" spans="1:34" ht="12.95" customHeight="1" x14ac:dyDescent="0.2">
      <c r="A39" s="247"/>
      <c r="B39" s="314"/>
      <c r="C39" s="257"/>
      <c r="D39" s="254"/>
      <c r="E39" s="316"/>
      <c r="F39" s="260"/>
      <c r="G39" s="274"/>
      <c r="H39" s="160"/>
      <c r="I39" s="158"/>
      <c r="J39" s="159"/>
      <c r="K39" s="158"/>
      <c r="L39" s="159"/>
      <c r="M39" s="158"/>
      <c r="N39" s="159"/>
      <c r="O39" s="158"/>
      <c r="P39" s="159"/>
      <c r="Q39" s="158"/>
      <c r="R39" s="218"/>
      <c r="S39" s="217"/>
      <c r="T39" s="218"/>
      <c r="U39" s="217"/>
      <c r="V39" s="147"/>
      <c r="W39" s="146"/>
      <c r="X39" s="147"/>
      <c r="Y39" s="146"/>
      <c r="Z39" s="147"/>
      <c r="AA39" s="146"/>
      <c r="AB39" s="147"/>
      <c r="AC39" s="146"/>
      <c r="AD39" s="147"/>
      <c r="AE39" s="148"/>
      <c r="AF39" s="62">
        <f t="shared" si="4"/>
        <v>0</v>
      </c>
    </row>
    <row r="40" spans="1:34" ht="12.95" customHeight="1" x14ac:dyDescent="0.2">
      <c r="A40" s="246" t="s">
        <v>121</v>
      </c>
      <c r="B40" s="314"/>
      <c r="C40" s="257"/>
      <c r="D40" s="254"/>
      <c r="E40" s="316"/>
      <c r="F40" s="260"/>
      <c r="G40" s="274"/>
      <c r="H40" s="160"/>
      <c r="I40" s="158"/>
      <c r="J40" s="159"/>
      <c r="K40" s="158"/>
      <c r="L40" s="159"/>
      <c r="M40" s="158"/>
      <c r="N40" s="159"/>
      <c r="O40" s="158"/>
      <c r="P40" s="159"/>
      <c r="Q40" s="158"/>
      <c r="R40" s="159"/>
      <c r="S40" s="216"/>
      <c r="T40" s="159"/>
      <c r="U40" s="216"/>
      <c r="V40" s="20"/>
      <c r="W40" s="122"/>
      <c r="X40" s="20"/>
      <c r="Y40" s="122"/>
      <c r="Z40" s="20"/>
      <c r="AA40" s="122"/>
      <c r="AB40" s="20"/>
      <c r="AC40" s="122"/>
      <c r="AD40" s="20"/>
      <c r="AE40" s="24"/>
      <c r="AF40" s="62">
        <f t="shared" si="4"/>
        <v>0</v>
      </c>
    </row>
    <row r="41" spans="1:34" ht="12.95" customHeight="1" x14ac:dyDescent="0.2">
      <c r="A41" s="247"/>
      <c r="B41" s="314"/>
      <c r="C41" s="257"/>
      <c r="D41" s="254"/>
      <c r="E41" s="316"/>
      <c r="F41" s="260"/>
      <c r="G41" s="274"/>
      <c r="H41" s="16"/>
      <c r="I41" s="43"/>
      <c r="J41" s="20"/>
      <c r="K41" s="43"/>
      <c r="L41" s="20"/>
      <c r="M41" s="43"/>
      <c r="N41" s="20"/>
      <c r="O41" s="43"/>
      <c r="P41" s="20"/>
      <c r="Q41" s="43"/>
      <c r="R41" s="159"/>
      <c r="S41" s="216"/>
      <c r="T41" s="159"/>
      <c r="U41" s="216"/>
      <c r="V41" s="20"/>
      <c r="W41" s="43"/>
      <c r="X41" s="20"/>
      <c r="Y41" s="43"/>
      <c r="Z41" s="20"/>
      <c r="AA41" s="43"/>
      <c r="AB41" s="20"/>
      <c r="AC41" s="43"/>
      <c r="AD41" s="20"/>
      <c r="AE41" s="24"/>
      <c r="AF41" s="62">
        <f t="shared" si="4"/>
        <v>0</v>
      </c>
    </row>
    <row r="42" spans="1:34" ht="12.95" customHeight="1" thickBot="1" x14ac:dyDescent="0.25">
      <c r="A42" s="245"/>
      <c r="B42" s="314"/>
      <c r="C42" s="258"/>
      <c r="D42" s="255"/>
      <c r="E42" s="316"/>
      <c r="F42" s="261"/>
      <c r="G42" s="274"/>
      <c r="H42" s="16"/>
      <c r="I42" s="43"/>
      <c r="J42" s="20"/>
      <c r="K42" s="43"/>
      <c r="L42" s="20"/>
      <c r="M42" s="43"/>
      <c r="N42" s="20"/>
      <c r="O42" s="43"/>
      <c r="P42" s="20"/>
      <c r="Q42" s="43"/>
      <c r="R42" s="159"/>
      <c r="S42" s="216"/>
      <c r="T42" s="159"/>
      <c r="U42" s="216"/>
      <c r="V42" s="20"/>
      <c r="W42" s="43"/>
      <c r="X42" s="20"/>
      <c r="Y42" s="43"/>
      <c r="Z42" s="20"/>
      <c r="AA42" s="43"/>
      <c r="AB42" s="20"/>
      <c r="AC42" s="43"/>
      <c r="AD42" s="20"/>
      <c r="AE42" s="24"/>
      <c r="AF42" s="62">
        <f t="shared" si="4"/>
        <v>0</v>
      </c>
    </row>
    <row r="43" spans="1:34" s="7" customFormat="1" ht="14.1" customHeight="1" thickBot="1" x14ac:dyDescent="0.25">
      <c r="A43" s="63" t="s">
        <v>6</v>
      </c>
      <c r="B43" s="314"/>
      <c r="C43" s="26">
        <f>SUM(C35:C41)</f>
        <v>0</v>
      </c>
      <c r="D43" s="13">
        <f>SUM(D35:D41)</f>
        <v>0</v>
      </c>
      <c r="E43" s="337"/>
      <c r="F43" s="14">
        <f>SUM(F35:F41)</f>
        <v>0</v>
      </c>
      <c r="G43" s="274"/>
      <c r="H43" s="17"/>
      <c r="I43" s="9">
        <f>SUM(I35:I42)</f>
        <v>0</v>
      </c>
      <c r="J43" s="9"/>
      <c r="K43" s="9">
        <f t="shared" ref="K43:AE43" si="5">SUM(K35:K42)</f>
        <v>0</v>
      </c>
      <c r="L43" s="9"/>
      <c r="M43" s="9">
        <f t="shared" si="5"/>
        <v>0</v>
      </c>
      <c r="N43" s="9"/>
      <c r="O43" s="9">
        <f t="shared" si="5"/>
        <v>0</v>
      </c>
      <c r="P43" s="9"/>
      <c r="Q43" s="9">
        <f t="shared" si="5"/>
        <v>0</v>
      </c>
      <c r="R43" s="9"/>
      <c r="S43" s="9">
        <f t="shared" si="5"/>
        <v>0</v>
      </c>
      <c r="T43" s="9"/>
      <c r="U43" s="9">
        <f t="shared" si="5"/>
        <v>0</v>
      </c>
      <c r="V43" s="9"/>
      <c r="W43" s="9">
        <f t="shared" si="5"/>
        <v>0</v>
      </c>
      <c r="X43" s="9"/>
      <c r="Y43" s="9">
        <f t="shared" si="5"/>
        <v>0</v>
      </c>
      <c r="Z43" s="9"/>
      <c r="AA43" s="9">
        <f t="shared" si="5"/>
        <v>0</v>
      </c>
      <c r="AB43" s="9"/>
      <c r="AC43" s="9">
        <f t="shared" si="5"/>
        <v>0</v>
      </c>
      <c r="AD43" s="9"/>
      <c r="AE43" s="9">
        <f t="shared" si="5"/>
        <v>0</v>
      </c>
      <c r="AF43" s="64">
        <f>SUM(AF35:AF42)</f>
        <v>0</v>
      </c>
      <c r="AH43" s="8"/>
    </row>
    <row r="44" spans="1:34" s="7" customFormat="1" ht="5.25" customHeight="1" thickBot="1" x14ac:dyDescent="0.25">
      <c r="A44" s="68"/>
      <c r="B44" s="314"/>
      <c r="C44" s="11"/>
      <c r="D44" s="11"/>
      <c r="E44" s="11"/>
      <c r="F44" s="11"/>
      <c r="G44" s="274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8"/>
      <c r="AA44" s="11"/>
      <c r="AB44" s="18"/>
      <c r="AC44" s="11"/>
      <c r="AD44" s="18"/>
      <c r="AE44" s="11"/>
      <c r="AF44" s="66"/>
      <c r="AH44" s="8"/>
    </row>
    <row r="45" spans="1:34" s="7" customFormat="1" ht="14.1" customHeight="1" x14ac:dyDescent="0.2">
      <c r="A45" s="67" t="str">
        <f>A21</f>
        <v>Support Category</v>
      </c>
      <c r="B45" s="314"/>
      <c r="C45" s="278"/>
      <c r="D45" s="279"/>
      <c r="E45" s="280"/>
      <c r="F45" s="280"/>
      <c r="G45" s="274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H45" s="8"/>
    </row>
    <row r="46" spans="1:34" ht="14.1" customHeight="1" thickBot="1" x14ac:dyDescent="0.25">
      <c r="A46" s="61" t="s">
        <v>8</v>
      </c>
      <c r="B46" s="314"/>
      <c r="C46" s="262"/>
      <c r="D46" s="263"/>
      <c r="E46" s="264"/>
      <c r="F46" s="264"/>
      <c r="G46" s="274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4"/>
    </row>
    <row r="47" spans="1:34" ht="12.95" customHeight="1" x14ac:dyDescent="0.2">
      <c r="A47" s="308"/>
      <c r="B47" s="314"/>
      <c r="C47" s="256">
        <f>AF55</f>
        <v>0</v>
      </c>
      <c r="D47" s="253"/>
      <c r="E47" s="315" t="s">
        <v>118</v>
      </c>
      <c r="F47" s="259">
        <f>D47-C47</f>
        <v>0</v>
      </c>
      <c r="G47" s="274"/>
      <c r="H47" s="160"/>
      <c r="I47" s="158"/>
      <c r="J47" s="159"/>
      <c r="K47" s="158"/>
      <c r="L47" s="159"/>
      <c r="M47" s="158"/>
      <c r="N47" s="159"/>
      <c r="O47" s="158"/>
      <c r="P47" s="159"/>
      <c r="Q47" s="158"/>
      <c r="R47" s="159"/>
      <c r="S47" s="216"/>
      <c r="T47" s="20"/>
      <c r="U47" s="43"/>
      <c r="V47" s="20"/>
      <c r="W47" s="43"/>
      <c r="X47" s="20"/>
      <c r="Y47" s="43"/>
      <c r="Z47" s="20"/>
      <c r="AA47" s="43"/>
      <c r="AB47" s="20"/>
      <c r="AC47" s="43"/>
      <c r="AD47" s="20"/>
      <c r="AE47" s="24"/>
      <c r="AF47" s="62">
        <f>SUM(I47:AE47)</f>
        <v>0</v>
      </c>
    </row>
    <row r="48" spans="1:34" ht="12.95" customHeight="1" x14ac:dyDescent="0.2">
      <c r="A48" s="309"/>
      <c r="B48" s="314"/>
      <c r="C48" s="257"/>
      <c r="D48" s="254"/>
      <c r="E48" s="316"/>
      <c r="F48" s="260"/>
      <c r="G48" s="274"/>
      <c r="H48" s="160"/>
      <c r="I48" s="158"/>
      <c r="J48" s="159"/>
      <c r="K48" s="158"/>
      <c r="L48" s="159"/>
      <c r="M48" s="158"/>
      <c r="N48" s="159"/>
      <c r="O48" s="158"/>
      <c r="P48" s="159"/>
      <c r="Q48" s="158"/>
      <c r="R48" s="20"/>
      <c r="S48" s="43"/>
      <c r="T48" s="20"/>
      <c r="U48" s="43"/>
      <c r="V48" s="20"/>
      <c r="W48" s="43"/>
      <c r="X48" s="20"/>
      <c r="Y48" s="43"/>
      <c r="Z48" s="20"/>
      <c r="AA48" s="43"/>
      <c r="AB48" s="20"/>
      <c r="AC48" s="43"/>
      <c r="AD48" s="20"/>
      <c r="AE48" s="24"/>
      <c r="AF48" s="62">
        <f t="shared" ref="AF48:AF54" si="6">SUM(I48:AE48)</f>
        <v>0</v>
      </c>
    </row>
    <row r="49" spans="1:32" ht="12.95" customHeight="1" x14ac:dyDescent="0.2">
      <c r="A49" s="309"/>
      <c r="B49" s="314"/>
      <c r="C49" s="257"/>
      <c r="D49" s="254"/>
      <c r="E49" s="316"/>
      <c r="F49" s="260"/>
      <c r="G49" s="274"/>
      <c r="H49" s="160"/>
      <c r="I49" s="158"/>
      <c r="J49" s="159"/>
      <c r="K49" s="158"/>
      <c r="L49" s="159"/>
      <c r="M49" s="158"/>
      <c r="N49" s="159"/>
      <c r="O49" s="158"/>
      <c r="P49" s="159"/>
      <c r="Q49" s="158"/>
      <c r="R49" s="20"/>
      <c r="S49" s="124"/>
      <c r="T49" s="20"/>
      <c r="U49" s="124"/>
      <c r="V49" s="20"/>
      <c r="W49" s="124"/>
      <c r="X49" s="20"/>
      <c r="Y49" s="124"/>
      <c r="Z49" s="20"/>
      <c r="AA49" s="124"/>
      <c r="AB49" s="20"/>
      <c r="AC49" s="124"/>
      <c r="AD49" s="20"/>
      <c r="AE49" s="24"/>
      <c r="AF49" s="62">
        <f t="shared" si="6"/>
        <v>0</v>
      </c>
    </row>
    <row r="50" spans="1:32" ht="12.95" customHeight="1" x14ac:dyDescent="0.2">
      <c r="A50" s="246" t="s">
        <v>120</v>
      </c>
      <c r="B50" s="314"/>
      <c r="C50" s="257"/>
      <c r="D50" s="254"/>
      <c r="E50" s="316"/>
      <c r="F50" s="260"/>
      <c r="G50" s="274"/>
      <c r="H50" s="160"/>
      <c r="I50" s="158"/>
      <c r="J50" s="159"/>
      <c r="K50" s="158"/>
      <c r="L50" s="159"/>
      <c r="M50" s="158"/>
      <c r="N50" s="159"/>
      <c r="O50" s="158"/>
      <c r="P50" s="159"/>
      <c r="Q50" s="158"/>
      <c r="R50" s="20"/>
      <c r="S50" s="124"/>
      <c r="T50" s="20"/>
      <c r="U50" s="124"/>
      <c r="V50" s="20"/>
      <c r="W50" s="124"/>
      <c r="X50" s="20"/>
      <c r="Y50" s="124"/>
      <c r="Z50" s="20"/>
      <c r="AA50" s="124"/>
      <c r="AB50" s="20"/>
      <c r="AC50" s="124"/>
      <c r="AD50" s="20"/>
      <c r="AE50" s="24"/>
      <c r="AF50" s="62">
        <f t="shared" si="6"/>
        <v>0</v>
      </c>
    </row>
    <row r="51" spans="1:32" ht="12.95" customHeight="1" x14ac:dyDescent="0.2">
      <c r="A51" s="247"/>
      <c r="B51" s="314"/>
      <c r="C51" s="257"/>
      <c r="D51" s="254"/>
      <c r="E51" s="316"/>
      <c r="F51" s="260"/>
      <c r="G51" s="274"/>
      <c r="H51" s="160"/>
      <c r="I51" s="158"/>
      <c r="J51" s="159"/>
      <c r="K51" s="158"/>
      <c r="L51" s="159"/>
      <c r="M51" s="158"/>
      <c r="N51" s="159"/>
      <c r="O51" s="158"/>
      <c r="P51" s="159"/>
      <c r="Q51" s="158"/>
      <c r="R51" s="20"/>
      <c r="S51" s="122"/>
      <c r="T51" s="20"/>
      <c r="U51" s="122"/>
      <c r="V51" s="20"/>
      <c r="W51" s="122"/>
      <c r="X51" s="20"/>
      <c r="Y51" s="122"/>
      <c r="Z51" s="20"/>
      <c r="AA51" s="122"/>
      <c r="AB51" s="20"/>
      <c r="AC51" s="122"/>
      <c r="AD51" s="20"/>
      <c r="AE51" s="24"/>
      <c r="AF51" s="62">
        <f t="shared" si="6"/>
        <v>0</v>
      </c>
    </row>
    <row r="52" spans="1:32" ht="12.95" customHeight="1" x14ac:dyDescent="0.2">
      <c r="A52" s="246" t="s">
        <v>121</v>
      </c>
      <c r="B52" s="314"/>
      <c r="C52" s="257"/>
      <c r="D52" s="254"/>
      <c r="E52" s="316"/>
      <c r="F52" s="260"/>
      <c r="G52" s="274"/>
      <c r="H52" s="160"/>
      <c r="I52" s="158"/>
      <c r="J52" s="159"/>
      <c r="K52" s="158"/>
      <c r="L52" s="159"/>
      <c r="M52" s="158"/>
      <c r="N52" s="159"/>
      <c r="O52" s="158"/>
      <c r="P52" s="159"/>
      <c r="Q52" s="158"/>
      <c r="R52" s="20"/>
      <c r="S52" s="122"/>
      <c r="T52" s="20"/>
      <c r="U52" s="122"/>
      <c r="V52" s="20"/>
      <c r="W52" s="122"/>
      <c r="X52" s="20"/>
      <c r="Y52" s="122"/>
      <c r="Z52" s="20"/>
      <c r="AA52" s="122"/>
      <c r="AB52" s="20"/>
      <c r="AC52" s="122"/>
      <c r="AD52" s="20"/>
      <c r="AE52" s="24"/>
      <c r="AF52" s="62">
        <f t="shared" si="6"/>
        <v>0</v>
      </c>
    </row>
    <row r="53" spans="1:32" ht="12.95" customHeight="1" x14ac:dyDescent="0.2">
      <c r="A53" s="247"/>
      <c r="B53" s="314"/>
      <c r="C53" s="257"/>
      <c r="D53" s="254"/>
      <c r="E53" s="316"/>
      <c r="F53" s="260"/>
      <c r="G53" s="274"/>
      <c r="H53" s="160"/>
      <c r="I53" s="158"/>
      <c r="J53" s="159"/>
      <c r="K53" s="158"/>
      <c r="L53" s="159"/>
      <c r="M53" s="158"/>
      <c r="N53" s="159"/>
      <c r="O53" s="158"/>
      <c r="P53" s="159"/>
      <c r="Q53" s="158"/>
      <c r="R53" s="20"/>
      <c r="S53" s="43"/>
      <c r="T53" s="20"/>
      <c r="U53" s="43"/>
      <c r="V53" s="20"/>
      <c r="W53" s="43"/>
      <c r="X53" s="20"/>
      <c r="Y53" s="43"/>
      <c r="Z53" s="20"/>
      <c r="AA53" s="43"/>
      <c r="AB53" s="20"/>
      <c r="AC53" s="43"/>
      <c r="AD53" s="20"/>
      <c r="AE53" s="24"/>
      <c r="AF53" s="62">
        <f t="shared" si="6"/>
        <v>0</v>
      </c>
    </row>
    <row r="54" spans="1:32" ht="12.95" customHeight="1" thickBot="1" x14ac:dyDescent="0.25">
      <c r="A54" s="245"/>
      <c r="B54" s="314"/>
      <c r="C54" s="258"/>
      <c r="D54" s="255"/>
      <c r="E54" s="316"/>
      <c r="F54" s="261"/>
      <c r="G54" s="274"/>
      <c r="H54" s="16"/>
      <c r="I54" s="43"/>
      <c r="J54" s="20"/>
      <c r="K54" s="43"/>
      <c r="L54" s="20"/>
      <c r="M54" s="43"/>
      <c r="N54" s="20"/>
      <c r="O54" s="43"/>
      <c r="P54" s="20"/>
      <c r="Q54" s="43"/>
      <c r="R54" s="20"/>
      <c r="S54" s="43"/>
      <c r="T54" s="20"/>
      <c r="U54" s="43"/>
      <c r="V54" s="20"/>
      <c r="W54" s="43"/>
      <c r="X54" s="20"/>
      <c r="Y54" s="43"/>
      <c r="Z54" s="20"/>
      <c r="AA54" s="43"/>
      <c r="AB54" s="20"/>
      <c r="AC54" s="43"/>
      <c r="AD54" s="20"/>
      <c r="AE54" s="24"/>
      <c r="AF54" s="62">
        <f t="shared" si="6"/>
        <v>0</v>
      </c>
    </row>
    <row r="55" spans="1:32" ht="14.1" customHeight="1" thickBot="1" x14ac:dyDescent="0.25">
      <c r="A55" s="63" t="s">
        <v>6</v>
      </c>
      <c r="B55" s="314"/>
      <c r="C55" s="26">
        <f>SUM(C47)</f>
        <v>0</v>
      </c>
      <c r="D55" s="13">
        <f>SUM(D47)</f>
        <v>0</v>
      </c>
      <c r="E55" s="337"/>
      <c r="F55" s="14">
        <f>SUM(F47)</f>
        <v>0</v>
      </c>
      <c r="G55" s="274"/>
      <c r="H55" s="17"/>
      <c r="I55" s="9">
        <f>SUM(I47:I54)</f>
        <v>0</v>
      </c>
      <c r="J55" s="9"/>
      <c r="K55" s="9">
        <f>SUM(K47:K54)</f>
        <v>0</v>
      </c>
      <c r="L55" s="9"/>
      <c r="M55" s="9">
        <f>SUM(M47:M54)</f>
        <v>0</v>
      </c>
      <c r="N55" s="9"/>
      <c r="O55" s="9">
        <f>SUM(O47:O54)</f>
        <v>0</v>
      </c>
      <c r="P55" s="9"/>
      <c r="Q55" s="9">
        <f>SUM(Q47:Q54)</f>
        <v>0</v>
      </c>
      <c r="R55" s="9"/>
      <c r="S55" s="9">
        <f>SUM(S47:S54)</f>
        <v>0</v>
      </c>
      <c r="T55" s="9"/>
      <c r="U55" s="9">
        <f>SUM(U47:U54)</f>
        <v>0</v>
      </c>
      <c r="V55" s="9"/>
      <c r="W55" s="9">
        <f>SUM(W47:W54)</f>
        <v>0</v>
      </c>
      <c r="X55" s="9"/>
      <c r="Y55" s="9">
        <f>SUM(Y47:Y54)</f>
        <v>0</v>
      </c>
      <c r="Z55" s="9"/>
      <c r="AA55" s="9">
        <f>SUM(AA47:AA54)</f>
        <v>0</v>
      </c>
      <c r="AB55" s="9"/>
      <c r="AC55" s="9">
        <f>SUM(AC47:AC54)</f>
        <v>0</v>
      </c>
      <c r="AD55" s="9"/>
      <c r="AE55" s="9">
        <f>SUM(AE47:AE54)</f>
        <v>0</v>
      </c>
      <c r="AF55" s="64">
        <f>SUM(AF47:AF54)</f>
        <v>0</v>
      </c>
    </row>
    <row r="56" spans="1:32" ht="5.25" customHeight="1" thickBot="1" x14ac:dyDescent="0.25">
      <c r="A56" s="69"/>
      <c r="B56" s="314"/>
      <c r="C56" s="12"/>
      <c r="D56" s="12"/>
      <c r="E56" s="12"/>
      <c r="F56" s="12"/>
      <c r="G56" s="274"/>
      <c r="H56" s="19"/>
      <c r="I56" s="12"/>
      <c r="J56" s="19"/>
      <c r="K56" s="12"/>
      <c r="L56" s="19"/>
      <c r="M56" s="12"/>
      <c r="N56" s="19"/>
      <c r="O56" s="12"/>
      <c r="P56" s="19"/>
      <c r="Q56" s="12"/>
      <c r="R56" s="19"/>
      <c r="S56" s="12"/>
      <c r="T56" s="19"/>
      <c r="U56" s="12"/>
      <c r="V56" s="19"/>
      <c r="W56" s="12"/>
      <c r="X56" s="19"/>
      <c r="Y56" s="12"/>
      <c r="Z56" s="19"/>
      <c r="AA56" s="12"/>
      <c r="AB56" s="19"/>
      <c r="AC56" s="12"/>
      <c r="AD56" s="19"/>
      <c r="AE56" s="12"/>
      <c r="AF56" s="70"/>
    </row>
    <row r="57" spans="1:32" ht="14.1" customHeight="1" x14ac:dyDescent="0.2">
      <c r="A57" s="67" t="str">
        <f>A21</f>
        <v>Support Category</v>
      </c>
      <c r="B57" s="314"/>
      <c r="C57" s="327"/>
      <c r="D57" s="327"/>
      <c r="E57" s="327"/>
      <c r="F57" s="327"/>
      <c r="G57" s="274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10"/>
    </row>
    <row r="58" spans="1:32" ht="14.1" customHeight="1" thickBot="1" x14ac:dyDescent="0.25">
      <c r="A58" s="61" t="s">
        <v>8</v>
      </c>
      <c r="B58" s="314"/>
      <c r="C58" s="282"/>
      <c r="D58" s="266"/>
      <c r="E58" s="267"/>
      <c r="F58" s="267"/>
      <c r="G58" s="274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8"/>
    </row>
    <row r="59" spans="1:32" ht="12.95" customHeight="1" x14ac:dyDescent="0.2">
      <c r="A59" s="308"/>
      <c r="B59" s="314"/>
      <c r="C59" s="256">
        <f>AF67</f>
        <v>0</v>
      </c>
      <c r="D59" s="253">
        <v>0</v>
      </c>
      <c r="E59" s="315" t="s">
        <v>118</v>
      </c>
      <c r="F59" s="259">
        <f>D59-C59</f>
        <v>0</v>
      </c>
      <c r="G59" s="274"/>
      <c r="H59" s="16"/>
      <c r="I59" s="145"/>
      <c r="J59" s="20"/>
      <c r="K59" s="145"/>
      <c r="L59" s="20"/>
      <c r="M59" s="145"/>
      <c r="N59" s="20"/>
      <c r="O59" s="145"/>
      <c r="P59" s="20"/>
      <c r="Q59" s="145"/>
      <c r="R59" s="20"/>
      <c r="S59" s="145"/>
      <c r="T59" s="20"/>
      <c r="U59" s="145"/>
      <c r="V59" s="20"/>
      <c r="W59" s="145"/>
      <c r="X59" s="20"/>
      <c r="Y59" s="145"/>
      <c r="Z59" s="20"/>
      <c r="AA59" s="145"/>
      <c r="AB59" s="20"/>
      <c r="AC59" s="145"/>
      <c r="AD59" s="20"/>
      <c r="AE59" s="24"/>
      <c r="AF59" s="62">
        <f>SUM(I59:AE59)</f>
        <v>0</v>
      </c>
    </row>
    <row r="60" spans="1:32" ht="12.95" customHeight="1" x14ac:dyDescent="0.2">
      <c r="A60" s="309"/>
      <c r="B60" s="314"/>
      <c r="C60" s="257"/>
      <c r="D60" s="254"/>
      <c r="E60" s="316"/>
      <c r="F60" s="260"/>
      <c r="G60" s="274"/>
      <c r="H60" s="16"/>
      <c r="I60" s="145"/>
      <c r="J60" s="20"/>
      <c r="K60" s="145"/>
      <c r="L60" s="20"/>
      <c r="M60" s="145"/>
      <c r="N60" s="20"/>
      <c r="O60" s="145"/>
      <c r="P60" s="20"/>
      <c r="Q60" s="145"/>
      <c r="R60" s="20"/>
      <c r="S60" s="145"/>
      <c r="T60" s="20"/>
      <c r="U60" s="145"/>
      <c r="V60" s="20"/>
      <c r="W60" s="145"/>
      <c r="X60" s="20"/>
      <c r="Y60" s="145"/>
      <c r="Z60" s="20"/>
      <c r="AA60" s="145"/>
      <c r="AB60" s="20"/>
      <c r="AC60" s="145"/>
      <c r="AD60" s="20"/>
      <c r="AE60" s="24"/>
      <c r="AF60" s="62">
        <f t="shared" ref="AF60:AF66" si="7">SUM(I60:AE60)</f>
        <v>0</v>
      </c>
    </row>
    <row r="61" spans="1:32" ht="12.95" customHeight="1" x14ac:dyDescent="0.2">
      <c r="A61" s="309"/>
      <c r="B61" s="314"/>
      <c r="C61" s="257"/>
      <c r="D61" s="254"/>
      <c r="E61" s="316"/>
      <c r="F61" s="260"/>
      <c r="G61" s="274"/>
      <c r="H61" s="16"/>
      <c r="I61" s="145"/>
      <c r="J61" s="20"/>
      <c r="K61" s="145"/>
      <c r="L61" s="20"/>
      <c r="M61" s="145"/>
      <c r="N61" s="20"/>
      <c r="O61" s="145"/>
      <c r="P61" s="20"/>
      <c r="Q61" s="145"/>
      <c r="R61" s="20"/>
      <c r="S61" s="145"/>
      <c r="T61" s="20"/>
      <c r="U61" s="145"/>
      <c r="V61" s="20"/>
      <c r="W61" s="145"/>
      <c r="X61" s="20"/>
      <c r="Y61" s="145"/>
      <c r="Z61" s="20"/>
      <c r="AA61" s="145"/>
      <c r="AB61" s="20"/>
      <c r="AC61" s="145"/>
      <c r="AD61" s="20"/>
      <c r="AE61" s="24"/>
      <c r="AF61" s="62">
        <f t="shared" si="7"/>
        <v>0</v>
      </c>
    </row>
    <row r="62" spans="1:32" ht="12.95" customHeight="1" x14ac:dyDescent="0.2">
      <c r="A62" s="246" t="s">
        <v>120</v>
      </c>
      <c r="B62" s="314"/>
      <c r="C62" s="257"/>
      <c r="D62" s="254"/>
      <c r="E62" s="316"/>
      <c r="F62" s="260"/>
      <c r="G62" s="274"/>
      <c r="H62" s="16"/>
      <c r="I62" s="145"/>
      <c r="J62" s="20"/>
      <c r="K62" s="145"/>
      <c r="L62" s="20"/>
      <c r="M62" s="145"/>
      <c r="N62" s="20"/>
      <c r="O62" s="145"/>
      <c r="P62" s="20"/>
      <c r="Q62" s="145"/>
      <c r="R62" s="20"/>
      <c r="S62" s="145"/>
      <c r="T62" s="20"/>
      <c r="U62" s="145"/>
      <c r="V62" s="20"/>
      <c r="W62" s="145"/>
      <c r="X62" s="20"/>
      <c r="Y62" s="145"/>
      <c r="Z62" s="20"/>
      <c r="AA62" s="145"/>
      <c r="AB62" s="20"/>
      <c r="AC62" s="145"/>
      <c r="AD62" s="20"/>
      <c r="AE62" s="24"/>
      <c r="AF62" s="62">
        <f t="shared" si="7"/>
        <v>0</v>
      </c>
    </row>
    <row r="63" spans="1:32" ht="12.95" customHeight="1" x14ac:dyDescent="0.2">
      <c r="A63" s="247"/>
      <c r="B63" s="314"/>
      <c r="C63" s="257"/>
      <c r="D63" s="254"/>
      <c r="E63" s="316"/>
      <c r="F63" s="260"/>
      <c r="G63" s="274"/>
      <c r="H63" s="16"/>
      <c r="I63" s="145"/>
      <c r="J63" s="20"/>
      <c r="K63" s="145"/>
      <c r="L63" s="20"/>
      <c r="M63" s="145"/>
      <c r="N63" s="20"/>
      <c r="O63" s="145"/>
      <c r="P63" s="20"/>
      <c r="Q63" s="145"/>
      <c r="R63" s="20"/>
      <c r="S63" s="145"/>
      <c r="T63" s="20"/>
      <c r="U63" s="145"/>
      <c r="V63" s="20"/>
      <c r="W63" s="145"/>
      <c r="X63" s="20"/>
      <c r="Y63" s="145"/>
      <c r="Z63" s="20"/>
      <c r="AA63" s="145"/>
      <c r="AB63" s="20"/>
      <c r="AC63" s="145"/>
      <c r="AD63" s="20"/>
      <c r="AE63" s="24"/>
      <c r="AF63" s="62">
        <f t="shared" si="7"/>
        <v>0</v>
      </c>
    </row>
    <row r="64" spans="1:32" ht="12.95" customHeight="1" x14ac:dyDescent="0.2">
      <c r="A64" s="246" t="s">
        <v>121</v>
      </c>
      <c r="B64" s="314"/>
      <c r="C64" s="257"/>
      <c r="D64" s="254"/>
      <c r="E64" s="316"/>
      <c r="F64" s="260"/>
      <c r="G64" s="274"/>
      <c r="H64" s="16"/>
      <c r="I64" s="145"/>
      <c r="J64" s="20"/>
      <c r="K64" s="145"/>
      <c r="L64" s="20"/>
      <c r="M64" s="145"/>
      <c r="N64" s="20"/>
      <c r="O64" s="145"/>
      <c r="P64" s="20"/>
      <c r="Q64" s="145"/>
      <c r="R64" s="20"/>
      <c r="S64" s="145"/>
      <c r="T64" s="20"/>
      <c r="U64" s="145"/>
      <c r="V64" s="20"/>
      <c r="W64" s="145"/>
      <c r="X64" s="20"/>
      <c r="Y64" s="145"/>
      <c r="Z64" s="20"/>
      <c r="AA64" s="145"/>
      <c r="AB64" s="20"/>
      <c r="AC64" s="145"/>
      <c r="AD64" s="20"/>
      <c r="AE64" s="24"/>
      <c r="AF64" s="62">
        <f t="shared" si="7"/>
        <v>0</v>
      </c>
    </row>
    <row r="65" spans="1:34" ht="12.95" customHeight="1" x14ac:dyDescent="0.2">
      <c r="A65" s="247"/>
      <c r="B65" s="314"/>
      <c r="C65" s="257"/>
      <c r="D65" s="254"/>
      <c r="E65" s="316"/>
      <c r="F65" s="260"/>
      <c r="G65" s="274"/>
      <c r="H65" s="16"/>
      <c r="I65" s="145"/>
      <c r="J65" s="20"/>
      <c r="K65" s="145"/>
      <c r="L65" s="20"/>
      <c r="M65" s="145"/>
      <c r="N65" s="20"/>
      <c r="O65" s="145"/>
      <c r="P65" s="20"/>
      <c r="Q65" s="145"/>
      <c r="R65" s="20"/>
      <c r="S65" s="145"/>
      <c r="T65" s="20"/>
      <c r="U65" s="145"/>
      <c r="V65" s="20"/>
      <c r="W65" s="145"/>
      <c r="X65" s="20"/>
      <c r="Y65" s="145"/>
      <c r="Z65" s="20"/>
      <c r="AA65" s="145"/>
      <c r="AB65" s="20"/>
      <c r="AC65" s="145"/>
      <c r="AD65" s="20"/>
      <c r="AE65" s="24"/>
      <c r="AF65" s="62">
        <f t="shared" si="7"/>
        <v>0</v>
      </c>
    </row>
    <row r="66" spans="1:34" ht="12.95" customHeight="1" thickBot="1" x14ac:dyDescent="0.25">
      <c r="A66" s="245"/>
      <c r="B66" s="314"/>
      <c r="C66" s="258"/>
      <c r="D66" s="255"/>
      <c r="E66" s="316"/>
      <c r="F66" s="261"/>
      <c r="G66" s="274"/>
      <c r="H66" s="16"/>
      <c r="I66" s="145"/>
      <c r="J66" s="20"/>
      <c r="K66" s="145"/>
      <c r="L66" s="20"/>
      <c r="M66" s="145"/>
      <c r="N66" s="20"/>
      <c r="O66" s="145"/>
      <c r="P66" s="20"/>
      <c r="Q66" s="145"/>
      <c r="R66" s="20"/>
      <c r="S66" s="145"/>
      <c r="T66" s="20"/>
      <c r="U66" s="145"/>
      <c r="V66" s="20"/>
      <c r="W66" s="145"/>
      <c r="X66" s="20"/>
      <c r="Y66" s="145"/>
      <c r="Z66" s="20"/>
      <c r="AA66" s="145"/>
      <c r="AB66" s="20"/>
      <c r="AC66" s="145"/>
      <c r="AD66" s="20"/>
      <c r="AE66" s="24"/>
      <c r="AF66" s="62">
        <f t="shared" si="7"/>
        <v>0</v>
      </c>
    </row>
    <row r="67" spans="1:34" ht="14.1" customHeight="1" thickBot="1" x14ac:dyDescent="0.25">
      <c r="A67" s="63" t="s">
        <v>6</v>
      </c>
      <c r="B67" s="314"/>
      <c r="C67" s="26">
        <f>SUM(C59:C66)</f>
        <v>0</v>
      </c>
      <c r="D67" s="13">
        <f>SUM(D59:D66)</f>
        <v>0</v>
      </c>
      <c r="E67" s="337"/>
      <c r="F67" s="14">
        <f>SUM(F59:F66)</f>
        <v>0</v>
      </c>
      <c r="G67" s="274"/>
      <c r="H67" s="17"/>
      <c r="I67" s="9">
        <f>SUM(I59:I66)</f>
        <v>0</v>
      </c>
      <c r="J67" s="21"/>
      <c r="K67" s="9">
        <f>SUM(K59:K66)</f>
        <v>0</v>
      </c>
      <c r="L67" s="21"/>
      <c r="M67" s="9">
        <f>SUM(M59:M66)</f>
        <v>0</v>
      </c>
      <c r="N67" s="21"/>
      <c r="O67" s="9">
        <f>SUM(O59:O66)</f>
        <v>0</v>
      </c>
      <c r="P67" s="21"/>
      <c r="Q67" s="9">
        <f t="shared" ref="Q67:AE67" si="8">SUM(Q59:Q66)</f>
        <v>0</v>
      </c>
      <c r="R67" s="21"/>
      <c r="S67" s="9">
        <f>SUM(S59:S66)</f>
        <v>0</v>
      </c>
      <c r="T67" s="21"/>
      <c r="U67" s="9">
        <f t="shared" si="8"/>
        <v>0</v>
      </c>
      <c r="V67" s="21"/>
      <c r="W67" s="9">
        <f t="shared" si="8"/>
        <v>0</v>
      </c>
      <c r="X67" s="21"/>
      <c r="Y67" s="9">
        <f t="shared" si="8"/>
        <v>0</v>
      </c>
      <c r="Z67" s="21"/>
      <c r="AA67" s="9">
        <f t="shared" si="8"/>
        <v>0</v>
      </c>
      <c r="AB67" s="21"/>
      <c r="AC67" s="9">
        <f t="shared" si="8"/>
        <v>0</v>
      </c>
      <c r="AD67" s="21"/>
      <c r="AE67" s="10">
        <f t="shared" si="8"/>
        <v>0</v>
      </c>
      <c r="AF67" s="64">
        <f>SUM(AF59:AF66)</f>
        <v>0</v>
      </c>
    </row>
    <row r="68" spans="1:34" s="7" customFormat="1" ht="5.25" customHeight="1" thickBot="1" x14ac:dyDescent="0.25">
      <c r="A68" s="68"/>
      <c r="B68" s="314"/>
      <c r="C68" s="12"/>
      <c r="D68" s="12"/>
      <c r="E68" s="12"/>
      <c r="F68" s="12"/>
      <c r="G68" s="274"/>
      <c r="H68" s="19"/>
      <c r="I68" s="12"/>
      <c r="J68" s="19"/>
      <c r="K68" s="12"/>
      <c r="L68" s="19"/>
      <c r="M68" s="12"/>
      <c r="N68" s="19"/>
      <c r="O68" s="12"/>
      <c r="P68" s="19"/>
      <c r="Q68" s="12"/>
      <c r="R68" s="19"/>
      <c r="S68" s="12"/>
      <c r="T68" s="19"/>
      <c r="U68" s="12"/>
      <c r="V68" s="19"/>
      <c r="W68" s="12"/>
      <c r="X68" s="19"/>
      <c r="Y68" s="12"/>
      <c r="Z68" s="19"/>
      <c r="AA68" s="12"/>
      <c r="AB68" s="19"/>
      <c r="AC68" s="12"/>
      <c r="AD68" s="19"/>
      <c r="AE68" s="12"/>
      <c r="AF68" s="70"/>
      <c r="AH68" s="8"/>
    </row>
    <row r="69" spans="1:34" s="7" customFormat="1" ht="14.1" customHeight="1" x14ac:dyDescent="0.2">
      <c r="A69" s="67" t="str">
        <f>A21</f>
        <v>Support Category</v>
      </c>
      <c r="B69" s="314"/>
      <c r="C69" s="281"/>
      <c r="D69" s="281"/>
      <c r="E69" s="281"/>
      <c r="F69" s="281"/>
      <c r="G69" s="274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10"/>
      <c r="AH69" s="8"/>
    </row>
    <row r="70" spans="1:34" ht="14.1" customHeight="1" thickBot="1" x14ac:dyDescent="0.25">
      <c r="A70" s="61" t="s">
        <v>8</v>
      </c>
      <c r="B70" s="314"/>
      <c r="C70" s="282"/>
      <c r="D70" s="266"/>
      <c r="E70" s="267"/>
      <c r="F70" s="267"/>
      <c r="G70" s="274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8"/>
    </row>
    <row r="71" spans="1:34" ht="12.95" customHeight="1" x14ac:dyDescent="0.2">
      <c r="A71" s="308"/>
      <c r="B71" s="314"/>
      <c r="C71" s="256">
        <f>AF79</f>
        <v>0</v>
      </c>
      <c r="D71" s="253"/>
      <c r="E71" s="315" t="s">
        <v>118</v>
      </c>
      <c r="F71" s="306">
        <f>D71-C71</f>
        <v>0</v>
      </c>
      <c r="G71" s="274"/>
      <c r="H71" s="16"/>
      <c r="I71" s="145"/>
      <c r="J71" s="20"/>
      <c r="K71" s="145"/>
      <c r="L71" s="20"/>
      <c r="M71" s="145"/>
      <c r="N71" s="20"/>
      <c r="O71" s="145"/>
      <c r="P71" s="20"/>
      <c r="Q71" s="145"/>
      <c r="R71" s="159"/>
      <c r="S71" s="216"/>
      <c r="T71" s="20"/>
      <c r="U71" s="145"/>
      <c r="V71" s="20"/>
      <c r="W71" s="145"/>
      <c r="X71" s="20"/>
      <c r="Y71" s="145"/>
      <c r="Z71" s="20"/>
      <c r="AA71" s="145"/>
      <c r="AB71" s="20"/>
      <c r="AC71" s="145"/>
      <c r="AD71" s="20"/>
      <c r="AE71" s="24"/>
      <c r="AF71" s="62">
        <f>SUM(I71:AE71)</f>
        <v>0</v>
      </c>
    </row>
    <row r="72" spans="1:34" ht="12.95" customHeight="1" x14ac:dyDescent="0.2">
      <c r="A72" s="309"/>
      <c r="B72" s="314"/>
      <c r="C72" s="257"/>
      <c r="D72" s="254"/>
      <c r="E72" s="316"/>
      <c r="F72" s="338"/>
      <c r="G72" s="274"/>
      <c r="H72" s="16"/>
      <c r="I72" s="145"/>
      <c r="J72" s="20"/>
      <c r="K72" s="145"/>
      <c r="L72" s="20"/>
      <c r="M72" s="145"/>
      <c r="N72" s="20"/>
      <c r="O72" s="145"/>
      <c r="P72" s="20"/>
      <c r="Q72" s="145"/>
      <c r="R72" s="20"/>
      <c r="S72" s="145"/>
      <c r="T72" s="20"/>
      <c r="U72" s="145"/>
      <c r="V72" s="20"/>
      <c r="W72" s="145"/>
      <c r="X72" s="20"/>
      <c r="Y72" s="145"/>
      <c r="Z72" s="20"/>
      <c r="AA72" s="145"/>
      <c r="AB72" s="20"/>
      <c r="AC72" s="145"/>
      <c r="AD72" s="20"/>
      <c r="AE72" s="24"/>
      <c r="AF72" s="62">
        <f t="shared" ref="AF72:AF78" si="9">SUM(I72:AE72)</f>
        <v>0</v>
      </c>
    </row>
    <row r="73" spans="1:34" ht="12.95" customHeight="1" x14ac:dyDescent="0.2">
      <c r="A73" s="309"/>
      <c r="B73" s="314"/>
      <c r="C73" s="257"/>
      <c r="D73" s="254"/>
      <c r="E73" s="316"/>
      <c r="F73" s="338"/>
      <c r="G73" s="274"/>
      <c r="H73" s="16"/>
      <c r="I73" s="145"/>
      <c r="J73" s="20"/>
      <c r="K73" s="145"/>
      <c r="L73" s="20"/>
      <c r="M73" s="145"/>
      <c r="N73" s="20"/>
      <c r="O73" s="145"/>
      <c r="P73" s="20"/>
      <c r="Q73" s="145"/>
      <c r="R73" s="20"/>
      <c r="S73" s="145"/>
      <c r="T73" s="20"/>
      <c r="U73" s="145"/>
      <c r="V73" s="20"/>
      <c r="W73" s="145"/>
      <c r="X73" s="20"/>
      <c r="Y73" s="145"/>
      <c r="Z73" s="20"/>
      <c r="AA73" s="145"/>
      <c r="AB73" s="20"/>
      <c r="AC73" s="145"/>
      <c r="AD73" s="20"/>
      <c r="AE73" s="24"/>
      <c r="AF73" s="62">
        <f t="shared" si="9"/>
        <v>0</v>
      </c>
    </row>
    <row r="74" spans="1:34" ht="12.95" customHeight="1" x14ac:dyDescent="0.2">
      <c r="A74" s="246" t="s">
        <v>120</v>
      </c>
      <c r="B74" s="314"/>
      <c r="C74" s="257"/>
      <c r="D74" s="254"/>
      <c r="E74" s="316"/>
      <c r="F74" s="338"/>
      <c r="G74" s="274"/>
      <c r="H74" s="16"/>
      <c r="I74" s="145"/>
      <c r="J74" s="20"/>
      <c r="K74" s="145"/>
      <c r="L74" s="20"/>
      <c r="M74" s="145"/>
      <c r="N74" s="20"/>
      <c r="O74" s="145"/>
      <c r="P74" s="20"/>
      <c r="Q74" s="145"/>
      <c r="R74" s="20"/>
      <c r="S74" s="145"/>
      <c r="T74" s="20"/>
      <c r="U74" s="145"/>
      <c r="V74" s="20"/>
      <c r="W74" s="145"/>
      <c r="X74" s="20"/>
      <c r="Y74" s="145"/>
      <c r="Z74" s="20"/>
      <c r="AA74" s="145"/>
      <c r="AB74" s="20"/>
      <c r="AC74" s="145"/>
      <c r="AD74" s="20"/>
      <c r="AE74" s="24"/>
      <c r="AF74" s="62">
        <f t="shared" si="9"/>
        <v>0</v>
      </c>
    </row>
    <row r="75" spans="1:34" ht="12.95" customHeight="1" x14ac:dyDescent="0.2">
      <c r="A75" s="247"/>
      <c r="B75" s="314"/>
      <c r="C75" s="257"/>
      <c r="D75" s="254"/>
      <c r="E75" s="316"/>
      <c r="F75" s="338"/>
      <c r="G75" s="274"/>
      <c r="H75" s="16"/>
      <c r="I75" s="124"/>
      <c r="J75" s="20"/>
      <c r="K75" s="124"/>
      <c r="L75" s="20"/>
      <c r="M75" s="124"/>
      <c r="N75" s="20"/>
      <c r="O75" s="124"/>
      <c r="P75" s="20"/>
      <c r="Q75" s="124"/>
      <c r="R75" s="20"/>
      <c r="S75" s="124"/>
      <c r="T75" s="20"/>
      <c r="U75" s="124"/>
      <c r="V75" s="20"/>
      <c r="W75" s="124"/>
      <c r="X75" s="20"/>
      <c r="Y75" s="124"/>
      <c r="Z75" s="20"/>
      <c r="AA75" s="124"/>
      <c r="AB75" s="20"/>
      <c r="AC75" s="124"/>
      <c r="AD75" s="20"/>
      <c r="AE75" s="24"/>
      <c r="AF75" s="62">
        <f t="shared" si="9"/>
        <v>0</v>
      </c>
    </row>
    <row r="76" spans="1:34" ht="12.95" customHeight="1" x14ac:dyDescent="0.2">
      <c r="A76" s="246" t="s">
        <v>121</v>
      </c>
      <c r="B76" s="314"/>
      <c r="C76" s="257"/>
      <c r="D76" s="254"/>
      <c r="E76" s="316"/>
      <c r="F76" s="338"/>
      <c r="G76" s="274"/>
      <c r="H76" s="16"/>
      <c r="I76" s="122"/>
      <c r="J76" s="20"/>
      <c r="K76" s="122"/>
      <c r="L76" s="20"/>
      <c r="M76" s="122"/>
      <c r="N76" s="20"/>
      <c r="O76" s="122"/>
      <c r="P76" s="20"/>
      <c r="Q76" s="122"/>
      <c r="R76" s="20"/>
      <c r="S76" s="122"/>
      <c r="T76" s="20"/>
      <c r="U76" s="122"/>
      <c r="V76" s="20"/>
      <c r="W76" s="122"/>
      <c r="X76" s="20"/>
      <c r="Y76" s="122"/>
      <c r="Z76" s="20"/>
      <c r="AA76" s="122"/>
      <c r="AB76" s="20"/>
      <c r="AC76" s="122"/>
      <c r="AD76" s="20"/>
      <c r="AE76" s="24"/>
      <c r="AF76" s="62">
        <f t="shared" si="9"/>
        <v>0</v>
      </c>
    </row>
    <row r="77" spans="1:34" ht="12.95" customHeight="1" x14ac:dyDescent="0.2">
      <c r="A77" s="247"/>
      <c r="B77" s="314"/>
      <c r="C77" s="257"/>
      <c r="D77" s="254"/>
      <c r="E77" s="316"/>
      <c r="F77" s="338"/>
      <c r="G77" s="274"/>
      <c r="H77" s="16"/>
      <c r="I77" s="43"/>
      <c r="J77" s="20"/>
      <c r="K77" s="43"/>
      <c r="L77" s="20"/>
      <c r="M77" s="43"/>
      <c r="N77" s="20"/>
      <c r="O77" s="43"/>
      <c r="P77" s="20"/>
      <c r="Q77" s="43"/>
      <c r="R77" s="20"/>
      <c r="S77" s="43"/>
      <c r="T77" s="20"/>
      <c r="U77" s="43"/>
      <c r="V77" s="20"/>
      <c r="W77" s="43"/>
      <c r="X77" s="20"/>
      <c r="Y77" s="43"/>
      <c r="Z77" s="20"/>
      <c r="AA77" s="43"/>
      <c r="AB77" s="20"/>
      <c r="AC77" s="43"/>
      <c r="AD77" s="20"/>
      <c r="AE77" s="24"/>
      <c r="AF77" s="62">
        <f t="shared" si="9"/>
        <v>0</v>
      </c>
    </row>
    <row r="78" spans="1:34" ht="12.95" customHeight="1" thickBot="1" x14ac:dyDescent="0.25">
      <c r="A78" s="245"/>
      <c r="B78" s="314"/>
      <c r="C78" s="258"/>
      <c r="D78" s="255"/>
      <c r="E78" s="316"/>
      <c r="F78" s="307"/>
      <c r="G78" s="274"/>
      <c r="H78" s="16"/>
      <c r="I78" s="43"/>
      <c r="J78" s="20"/>
      <c r="K78" s="43"/>
      <c r="L78" s="20"/>
      <c r="M78" s="43"/>
      <c r="N78" s="20"/>
      <c r="O78" s="43"/>
      <c r="P78" s="20"/>
      <c r="Q78" s="43"/>
      <c r="R78" s="20"/>
      <c r="S78" s="43"/>
      <c r="T78" s="20"/>
      <c r="U78" s="43"/>
      <c r="V78" s="20"/>
      <c r="W78" s="43"/>
      <c r="X78" s="20"/>
      <c r="Y78" s="43"/>
      <c r="Z78" s="20"/>
      <c r="AA78" s="43"/>
      <c r="AB78" s="20"/>
      <c r="AC78" s="43"/>
      <c r="AD78" s="20"/>
      <c r="AE78" s="24"/>
      <c r="AF78" s="62">
        <f t="shared" si="9"/>
        <v>0</v>
      </c>
    </row>
    <row r="79" spans="1:34" ht="14.1" customHeight="1" thickBot="1" x14ac:dyDescent="0.25">
      <c r="A79" s="63" t="s">
        <v>6</v>
      </c>
      <c r="B79" s="314"/>
      <c r="C79" s="26">
        <f>SUM(C71:C78)</f>
        <v>0</v>
      </c>
      <c r="D79" s="13">
        <f>SUM(D71:D78)</f>
        <v>0</v>
      </c>
      <c r="E79" s="337"/>
      <c r="F79" s="14">
        <f>SUM(F71:F78)</f>
        <v>0</v>
      </c>
      <c r="G79" s="274"/>
      <c r="H79" s="17"/>
      <c r="I79" s="9">
        <f>SUM(I71:I78)</f>
        <v>0</v>
      </c>
      <c r="J79" s="21"/>
      <c r="K79" s="9">
        <f t="shared" ref="K79:AE79" si="10">SUM(K71:K78)</f>
        <v>0</v>
      </c>
      <c r="L79" s="21"/>
      <c r="M79" s="9">
        <f t="shared" si="10"/>
        <v>0</v>
      </c>
      <c r="N79" s="21"/>
      <c r="O79" s="9">
        <f t="shared" si="10"/>
        <v>0</v>
      </c>
      <c r="P79" s="21"/>
      <c r="Q79" s="9">
        <f t="shared" si="10"/>
        <v>0</v>
      </c>
      <c r="R79" s="21"/>
      <c r="S79" s="9">
        <f t="shared" si="10"/>
        <v>0</v>
      </c>
      <c r="T79" s="21"/>
      <c r="U79" s="9">
        <f t="shared" si="10"/>
        <v>0</v>
      </c>
      <c r="V79" s="21"/>
      <c r="W79" s="9">
        <f t="shared" si="10"/>
        <v>0</v>
      </c>
      <c r="X79" s="21"/>
      <c r="Y79" s="9">
        <f t="shared" si="10"/>
        <v>0</v>
      </c>
      <c r="Z79" s="21"/>
      <c r="AA79" s="9">
        <f t="shared" si="10"/>
        <v>0</v>
      </c>
      <c r="AB79" s="21"/>
      <c r="AC79" s="9">
        <f t="shared" si="10"/>
        <v>0</v>
      </c>
      <c r="AD79" s="21"/>
      <c r="AE79" s="10">
        <f t="shared" si="10"/>
        <v>0</v>
      </c>
      <c r="AF79" s="64">
        <f>SUM(AF71:AF78)</f>
        <v>0</v>
      </c>
    </row>
    <row r="80" spans="1:34" s="7" customFormat="1" ht="5.25" customHeight="1" thickBot="1" x14ac:dyDescent="0.25">
      <c r="A80" s="68"/>
      <c r="B80" s="314"/>
      <c r="C80" s="12"/>
      <c r="D80" s="12"/>
      <c r="E80" s="12"/>
      <c r="F80" s="12"/>
      <c r="G80" s="274"/>
      <c r="H80" s="19"/>
      <c r="I80" s="12"/>
      <c r="J80" s="19"/>
      <c r="K80" s="12"/>
      <c r="L80" s="19"/>
      <c r="M80" s="12"/>
      <c r="N80" s="19"/>
      <c r="O80" s="12"/>
      <c r="P80" s="19"/>
      <c r="Q80" s="12"/>
      <c r="R80" s="19"/>
      <c r="S80" s="12"/>
      <c r="T80" s="19"/>
      <c r="U80" s="12"/>
      <c r="V80" s="19"/>
      <c r="W80" s="12"/>
      <c r="X80" s="19"/>
      <c r="Y80" s="12"/>
      <c r="Z80" s="19"/>
      <c r="AA80" s="12"/>
      <c r="AB80" s="19"/>
      <c r="AC80" s="12"/>
      <c r="AD80" s="19"/>
      <c r="AE80" s="12"/>
      <c r="AF80" s="70"/>
      <c r="AH80" s="8"/>
    </row>
    <row r="81" spans="1:34" s="7" customFormat="1" ht="14.1" customHeight="1" x14ac:dyDescent="0.2">
      <c r="A81" s="67" t="str">
        <f>A21</f>
        <v>Support Category</v>
      </c>
      <c r="B81" s="314"/>
      <c r="C81" s="281"/>
      <c r="D81" s="281"/>
      <c r="E81" s="281"/>
      <c r="F81" s="281"/>
      <c r="G81" s="274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10"/>
      <c r="AH81" s="8"/>
    </row>
    <row r="82" spans="1:34" ht="14.1" customHeight="1" thickBot="1" x14ac:dyDescent="0.25">
      <c r="A82" s="61" t="s">
        <v>8</v>
      </c>
      <c r="B82" s="314"/>
      <c r="C82" s="282"/>
      <c r="D82" s="266"/>
      <c r="E82" s="267"/>
      <c r="F82" s="267"/>
      <c r="G82" s="274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8"/>
    </row>
    <row r="83" spans="1:34" ht="12.95" customHeight="1" x14ac:dyDescent="0.2">
      <c r="A83" s="317"/>
      <c r="B83" s="314"/>
      <c r="C83" s="256">
        <f>AF91</f>
        <v>0</v>
      </c>
      <c r="D83" s="253"/>
      <c r="E83" s="315"/>
      <c r="F83" s="259">
        <f>D83-C83</f>
        <v>0</v>
      </c>
      <c r="G83" s="274"/>
      <c r="H83" s="16"/>
      <c r="I83" s="43"/>
      <c r="J83" s="20"/>
      <c r="K83" s="43"/>
      <c r="L83" s="20"/>
      <c r="M83" s="43"/>
      <c r="N83" s="20"/>
      <c r="O83" s="43"/>
      <c r="P83" s="20"/>
      <c r="Q83" s="43"/>
      <c r="R83" s="20"/>
      <c r="S83" s="43"/>
      <c r="T83" s="20"/>
      <c r="U83" s="43"/>
      <c r="V83" s="20"/>
      <c r="W83" s="43"/>
      <c r="X83" s="20"/>
      <c r="Y83" s="43"/>
      <c r="Z83" s="20"/>
      <c r="AA83" s="43"/>
      <c r="AB83" s="20"/>
      <c r="AC83" s="43"/>
      <c r="AD83" s="20"/>
      <c r="AE83" s="24"/>
      <c r="AF83" s="62">
        <f>SUM(I83:AE83)</f>
        <v>0</v>
      </c>
    </row>
    <row r="84" spans="1:34" ht="12.95" customHeight="1" x14ac:dyDescent="0.2">
      <c r="A84" s="318"/>
      <c r="B84" s="314"/>
      <c r="C84" s="257"/>
      <c r="D84" s="254"/>
      <c r="E84" s="316"/>
      <c r="F84" s="260"/>
      <c r="G84" s="274"/>
      <c r="H84" s="16"/>
      <c r="I84" s="43"/>
      <c r="J84" s="20"/>
      <c r="K84" s="43"/>
      <c r="L84" s="20"/>
      <c r="M84" s="43"/>
      <c r="N84" s="20"/>
      <c r="O84" s="43"/>
      <c r="P84" s="20"/>
      <c r="Q84" s="43"/>
      <c r="R84" s="20"/>
      <c r="S84" s="43"/>
      <c r="T84" s="20"/>
      <c r="U84" s="43"/>
      <c r="V84" s="20"/>
      <c r="W84" s="43"/>
      <c r="X84" s="20"/>
      <c r="Y84" s="43"/>
      <c r="Z84" s="20"/>
      <c r="AA84" s="43"/>
      <c r="AB84" s="20"/>
      <c r="AC84" s="43"/>
      <c r="AD84" s="20"/>
      <c r="AE84" s="24"/>
      <c r="AF84" s="62">
        <f t="shared" ref="AF84:AF90" si="11">SUM(I84:AE84)</f>
        <v>0</v>
      </c>
    </row>
    <row r="85" spans="1:34" ht="12.95" customHeight="1" x14ac:dyDescent="0.2">
      <c r="A85" s="318"/>
      <c r="B85" s="314"/>
      <c r="C85" s="257"/>
      <c r="D85" s="254"/>
      <c r="E85" s="316"/>
      <c r="F85" s="260"/>
      <c r="G85" s="274"/>
      <c r="H85" s="16"/>
      <c r="I85" s="124"/>
      <c r="J85" s="20"/>
      <c r="K85" s="124"/>
      <c r="L85" s="20"/>
      <c r="M85" s="124"/>
      <c r="N85" s="20"/>
      <c r="O85" s="124"/>
      <c r="P85" s="20"/>
      <c r="Q85" s="124"/>
      <c r="R85" s="20"/>
      <c r="S85" s="124"/>
      <c r="T85" s="20"/>
      <c r="U85" s="124"/>
      <c r="V85" s="20"/>
      <c r="W85" s="124"/>
      <c r="X85" s="20"/>
      <c r="Y85" s="124"/>
      <c r="Z85" s="20"/>
      <c r="AA85" s="124"/>
      <c r="AB85" s="20"/>
      <c r="AC85" s="124"/>
      <c r="AD85" s="20"/>
      <c r="AE85" s="24"/>
      <c r="AF85" s="62">
        <f t="shared" si="11"/>
        <v>0</v>
      </c>
    </row>
    <row r="86" spans="1:34" ht="12.95" customHeight="1" x14ac:dyDescent="0.2">
      <c r="A86" s="246" t="s">
        <v>120</v>
      </c>
      <c r="B86" s="314"/>
      <c r="C86" s="257"/>
      <c r="D86" s="254"/>
      <c r="E86" s="316"/>
      <c r="F86" s="260"/>
      <c r="G86" s="274"/>
      <c r="H86" s="16"/>
      <c r="I86" s="124"/>
      <c r="J86" s="20"/>
      <c r="K86" s="124"/>
      <c r="L86" s="20"/>
      <c r="M86" s="124"/>
      <c r="N86" s="20"/>
      <c r="O86" s="124"/>
      <c r="P86" s="20"/>
      <c r="Q86" s="124"/>
      <c r="R86" s="20"/>
      <c r="S86" s="124"/>
      <c r="T86" s="20"/>
      <c r="U86" s="124"/>
      <c r="V86" s="20"/>
      <c r="W86" s="124"/>
      <c r="X86" s="20"/>
      <c r="Y86" s="124"/>
      <c r="Z86" s="20"/>
      <c r="AA86" s="124"/>
      <c r="AB86" s="20"/>
      <c r="AC86" s="124"/>
      <c r="AD86" s="20"/>
      <c r="AE86" s="24"/>
      <c r="AF86" s="62">
        <f t="shared" si="11"/>
        <v>0</v>
      </c>
    </row>
    <row r="87" spans="1:34" ht="12.95" customHeight="1" x14ac:dyDescent="0.2">
      <c r="A87" s="247"/>
      <c r="B87" s="314"/>
      <c r="C87" s="257"/>
      <c r="D87" s="254"/>
      <c r="E87" s="316"/>
      <c r="F87" s="260"/>
      <c r="G87" s="274"/>
      <c r="H87" s="16"/>
      <c r="I87" s="122"/>
      <c r="J87" s="20"/>
      <c r="K87" s="122"/>
      <c r="L87" s="20"/>
      <c r="M87" s="122"/>
      <c r="N87" s="20"/>
      <c r="O87" s="122"/>
      <c r="P87" s="20"/>
      <c r="Q87" s="122"/>
      <c r="R87" s="20"/>
      <c r="S87" s="122"/>
      <c r="T87" s="20"/>
      <c r="U87" s="122"/>
      <c r="V87" s="20"/>
      <c r="W87" s="122"/>
      <c r="X87" s="20"/>
      <c r="Y87" s="122"/>
      <c r="Z87" s="20"/>
      <c r="AA87" s="122"/>
      <c r="AB87" s="20"/>
      <c r="AC87" s="122"/>
      <c r="AD87" s="20"/>
      <c r="AE87" s="24"/>
      <c r="AF87" s="62">
        <f t="shared" si="11"/>
        <v>0</v>
      </c>
    </row>
    <row r="88" spans="1:34" ht="12.95" customHeight="1" x14ac:dyDescent="0.2">
      <c r="A88" s="246" t="s">
        <v>121</v>
      </c>
      <c r="B88" s="314"/>
      <c r="C88" s="257"/>
      <c r="D88" s="254"/>
      <c r="E88" s="316"/>
      <c r="F88" s="260"/>
      <c r="G88" s="274"/>
      <c r="H88" s="16"/>
      <c r="I88" s="122"/>
      <c r="J88" s="20"/>
      <c r="K88" s="122"/>
      <c r="L88" s="20"/>
      <c r="M88" s="122"/>
      <c r="N88" s="20"/>
      <c r="O88" s="122"/>
      <c r="P88" s="20"/>
      <c r="Q88" s="122"/>
      <c r="R88" s="20"/>
      <c r="S88" s="122"/>
      <c r="T88" s="20"/>
      <c r="U88" s="122"/>
      <c r="V88" s="20"/>
      <c r="W88" s="122"/>
      <c r="X88" s="20"/>
      <c r="Y88" s="122"/>
      <c r="Z88" s="20"/>
      <c r="AA88" s="122"/>
      <c r="AB88" s="20"/>
      <c r="AC88" s="122"/>
      <c r="AD88" s="20"/>
      <c r="AE88" s="24"/>
      <c r="AF88" s="62">
        <f t="shared" si="11"/>
        <v>0</v>
      </c>
    </row>
    <row r="89" spans="1:34" ht="12.95" customHeight="1" x14ac:dyDescent="0.2">
      <c r="A89" s="247"/>
      <c r="B89" s="314"/>
      <c r="C89" s="257"/>
      <c r="D89" s="254"/>
      <c r="E89" s="316"/>
      <c r="F89" s="260"/>
      <c r="G89" s="274"/>
      <c r="H89" s="16"/>
      <c r="I89" s="43"/>
      <c r="J89" s="20"/>
      <c r="K89" s="43"/>
      <c r="L89" s="20"/>
      <c r="M89" s="43"/>
      <c r="N89" s="20"/>
      <c r="O89" s="43"/>
      <c r="P89" s="20"/>
      <c r="Q89" s="43"/>
      <c r="R89" s="20"/>
      <c r="S89" s="43"/>
      <c r="T89" s="20"/>
      <c r="U89" s="43"/>
      <c r="V89" s="20"/>
      <c r="W89" s="43"/>
      <c r="X89" s="20"/>
      <c r="Y89" s="43"/>
      <c r="Z89" s="20"/>
      <c r="AA89" s="43"/>
      <c r="AB89" s="20"/>
      <c r="AC89" s="43"/>
      <c r="AD89" s="20"/>
      <c r="AE89" s="24"/>
      <c r="AF89" s="62">
        <f t="shared" si="11"/>
        <v>0</v>
      </c>
    </row>
    <row r="90" spans="1:34" ht="12.95" customHeight="1" thickBot="1" x14ac:dyDescent="0.25">
      <c r="A90" s="245"/>
      <c r="B90" s="314"/>
      <c r="C90" s="258"/>
      <c r="D90" s="255"/>
      <c r="E90" s="316"/>
      <c r="F90" s="261"/>
      <c r="G90" s="274"/>
      <c r="H90" s="16"/>
      <c r="I90" s="43"/>
      <c r="J90" s="20"/>
      <c r="K90" s="43"/>
      <c r="L90" s="20"/>
      <c r="M90" s="43"/>
      <c r="N90" s="20"/>
      <c r="O90" s="43"/>
      <c r="P90" s="20"/>
      <c r="Q90" s="43"/>
      <c r="R90" s="20"/>
      <c r="S90" s="43"/>
      <c r="T90" s="20"/>
      <c r="U90" s="43"/>
      <c r="V90" s="20"/>
      <c r="W90" s="43"/>
      <c r="X90" s="20"/>
      <c r="Y90" s="43"/>
      <c r="Z90" s="20"/>
      <c r="AA90" s="43"/>
      <c r="AB90" s="20"/>
      <c r="AC90" s="43"/>
      <c r="AD90" s="20"/>
      <c r="AE90" s="24"/>
      <c r="AF90" s="62">
        <f t="shared" si="11"/>
        <v>0</v>
      </c>
    </row>
    <row r="91" spans="1:34" ht="14.1" customHeight="1" thickBot="1" x14ac:dyDescent="0.25">
      <c r="A91" s="63" t="s">
        <v>6</v>
      </c>
      <c r="B91" s="314"/>
      <c r="C91" s="26">
        <f>SUM(C83)</f>
        <v>0</v>
      </c>
      <c r="D91" s="13">
        <f>SUM(D83)</f>
        <v>0</v>
      </c>
      <c r="E91" s="337"/>
      <c r="F91" s="14">
        <f>SUM(F83)</f>
        <v>0</v>
      </c>
      <c r="G91" s="274"/>
      <c r="H91" s="17"/>
      <c r="I91" s="9">
        <f>SUM(I83:I90)</f>
        <v>0</v>
      </c>
      <c r="J91" s="9"/>
      <c r="K91" s="9">
        <f t="shared" ref="K91:AE91" si="12">SUM(K83:K90)</f>
        <v>0</v>
      </c>
      <c r="L91" s="9"/>
      <c r="M91" s="9">
        <f t="shared" si="12"/>
        <v>0</v>
      </c>
      <c r="N91" s="9"/>
      <c r="O91" s="9">
        <f t="shared" si="12"/>
        <v>0</v>
      </c>
      <c r="P91" s="9"/>
      <c r="Q91" s="9">
        <f t="shared" si="12"/>
        <v>0</v>
      </c>
      <c r="R91" s="9"/>
      <c r="S91" s="9">
        <f t="shared" si="12"/>
        <v>0</v>
      </c>
      <c r="T91" s="9"/>
      <c r="U91" s="9">
        <f t="shared" si="12"/>
        <v>0</v>
      </c>
      <c r="V91" s="9"/>
      <c r="W91" s="9">
        <f t="shared" si="12"/>
        <v>0</v>
      </c>
      <c r="X91" s="9"/>
      <c r="Y91" s="9">
        <f t="shared" si="12"/>
        <v>0</v>
      </c>
      <c r="Z91" s="9"/>
      <c r="AA91" s="9">
        <f t="shared" si="12"/>
        <v>0</v>
      </c>
      <c r="AB91" s="9"/>
      <c r="AC91" s="9">
        <f t="shared" si="12"/>
        <v>0</v>
      </c>
      <c r="AD91" s="9"/>
      <c r="AE91" s="9">
        <f t="shared" si="12"/>
        <v>0</v>
      </c>
      <c r="AF91" s="64">
        <f>SUM(AF83:AF90)</f>
        <v>0</v>
      </c>
    </row>
    <row r="92" spans="1:34" s="7" customFormat="1" ht="5.25" customHeight="1" thickBot="1" x14ac:dyDescent="0.25">
      <c r="A92" s="68"/>
      <c r="B92" s="314"/>
      <c r="C92" s="12"/>
      <c r="D92" s="12"/>
      <c r="E92" s="12"/>
      <c r="F92" s="12"/>
      <c r="G92" s="274"/>
      <c r="H92" s="19"/>
      <c r="I92" s="12"/>
      <c r="J92" s="19"/>
      <c r="K92" s="12"/>
      <c r="L92" s="19"/>
      <c r="M92" s="12"/>
      <c r="N92" s="19"/>
      <c r="O92" s="12"/>
      <c r="P92" s="19"/>
      <c r="Q92" s="12"/>
      <c r="R92" s="19"/>
      <c r="S92" s="12"/>
      <c r="T92" s="19"/>
      <c r="U92" s="12"/>
      <c r="V92" s="19"/>
      <c r="W92" s="12"/>
      <c r="X92" s="19"/>
      <c r="Y92" s="12"/>
      <c r="Z92" s="19"/>
      <c r="AA92" s="12"/>
      <c r="AB92" s="19"/>
      <c r="AC92" s="12"/>
      <c r="AD92" s="19"/>
      <c r="AE92" s="12"/>
      <c r="AF92" s="70"/>
      <c r="AH92" s="8"/>
    </row>
    <row r="93" spans="1:34" s="7" customFormat="1" ht="14.1" customHeight="1" x14ac:dyDescent="0.2">
      <c r="A93" s="67" t="str">
        <f>A33</f>
        <v>Support Category</v>
      </c>
      <c r="B93" s="314"/>
      <c r="C93" s="281"/>
      <c r="D93" s="281"/>
      <c r="E93" s="281"/>
      <c r="F93" s="281"/>
      <c r="G93" s="274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10"/>
      <c r="AH93" s="8"/>
    </row>
    <row r="94" spans="1:34" ht="14.1" customHeight="1" thickBot="1" x14ac:dyDescent="0.25">
      <c r="A94" s="61" t="s">
        <v>8</v>
      </c>
      <c r="B94" s="314"/>
      <c r="C94" s="282"/>
      <c r="D94" s="266"/>
      <c r="E94" s="267"/>
      <c r="F94" s="267"/>
      <c r="G94" s="274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8"/>
    </row>
    <row r="95" spans="1:34" ht="12.95" customHeight="1" x14ac:dyDescent="0.2">
      <c r="A95" s="317"/>
      <c r="B95" s="314"/>
      <c r="C95" s="256">
        <f>AF103</f>
        <v>0</v>
      </c>
      <c r="D95" s="253"/>
      <c r="E95" s="315"/>
      <c r="F95" s="259">
        <f>D95-C95</f>
        <v>0</v>
      </c>
      <c r="G95" s="274"/>
      <c r="H95" s="16"/>
      <c r="I95" s="43"/>
      <c r="J95" s="20"/>
      <c r="K95" s="43"/>
      <c r="L95" s="20"/>
      <c r="M95" s="43"/>
      <c r="N95" s="20"/>
      <c r="O95" s="43"/>
      <c r="P95" s="20"/>
      <c r="Q95" s="43"/>
      <c r="R95" s="20"/>
      <c r="S95" s="43"/>
      <c r="T95" s="20"/>
      <c r="U95" s="43"/>
      <c r="V95" s="20"/>
      <c r="W95" s="43"/>
      <c r="X95" s="20"/>
      <c r="Y95" s="43"/>
      <c r="Z95" s="20"/>
      <c r="AA95" s="43"/>
      <c r="AB95" s="20"/>
      <c r="AC95" s="43"/>
      <c r="AD95" s="20"/>
      <c r="AE95" s="24"/>
      <c r="AF95" s="62">
        <f>SUM(I95:AE95)</f>
        <v>0</v>
      </c>
    </row>
    <row r="96" spans="1:34" ht="12.95" customHeight="1" x14ac:dyDescent="0.2">
      <c r="A96" s="318"/>
      <c r="B96" s="314"/>
      <c r="C96" s="257"/>
      <c r="D96" s="254"/>
      <c r="E96" s="316"/>
      <c r="F96" s="260"/>
      <c r="G96" s="274"/>
      <c r="H96" s="16"/>
      <c r="I96" s="43"/>
      <c r="J96" s="20"/>
      <c r="K96" s="43"/>
      <c r="L96" s="20"/>
      <c r="M96" s="43"/>
      <c r="N96" s="20"/>
      <c r="O96" s="43"/>
      <c r="P96" s="20"/>
      <c r="Q96" s="43"/>
      <c r="R96" s="20"/>
      <c r="S96" s="43"/>
      <c r="T96" s="20"/>
      <c r="U96" s="43"/>
      <c r="V96" s="20"/>
      <c r="W96" s="43"/>
      <c r="X96" s="20"/>
      <c r="Y96" s="43"/>
      <c r="Z96" s="20"/>
      <c r="AA96" s="43"/>
      <c r="AB96" s="20"/>
      <c r="AC96" s="43"/>
      <c r="AD96" s="20"/>
      <c r="AE96" s="24"/>
      <c r="AF96" s="62">
        <f t="shared" ref="AF96:AF102" si="13">SUM(I96:AE96)</f>
        <v>0</v>
      </c>
    </row>
    <row r="97" spans="1:34" ht="12.95" customHeight="1" x14ac:dyDescent="0.2">
      <c r="A97" s="318"/>
      <c r="B97" s="314"/>
      <c r="C97" s="257"/>
      <c r="D97" s="254"/>
      <c r="E97" s="316"/>
      <c r="F97" s="260"/>
      <c r="G97" s="274"/>
      <c r="H97" s="16"/>
      <c r="I97" s="124"/>
      <c r="J97" s="20"/>
      <c r="K97" s="124"/>
      <c r="L97" s="20"/>
      <c r="M97" s="124"/>
      <c r="N97" s="20"/>
      <c r="O97" s="124"/>
      <c r="P97" s="20"/>
      <c r="Q97" s="124"/>
      <c r="R97" s="20"/>
      <c r="S97" s="124"/>
      <c r="T97" s="20"/>
      <c r="U97" s="124"/>
      <c r="V97" s="20"/>
      <c r="W97" s="124"/>
      <c r="X97" s="20"/>
      <c r="Y97" s="124"/>
      <c r="Z97" s="20"/>
      <c r="AA97" s="124"/>
      <c r="AB97" s="20"/>
      <c r="AC97" s="124"/>
      <c r="AD97" s="20"/>
      <c r="AE97" s="24"/>
      <c r="AF97" s="62">
        <f t="shared" si="13"/>
        <v>0</v>
      </c>
    </row>
    <row r="98" spans="1:34" ht="12.95" customHeight="1" x14ac:dyDescent="0.2">
      <c r="A98" s="246" t="s">
        <v>120</v>
      </c>
      <c r="B98" s="314"/>
      <c r="C98" s="257"/>
      <c r="D98" s="254"/>
      <c r="E98" s="316"/>
      <c r="F98" s="260"/>
      <c r="G98" s="274"/>
      <c r="H98" s="16"/>
      <c r="I98" s="124"/>
      <c r="J98" s="20"/>
      <c r="K98" s="124"/>
      <c r="L98" s="20"/>
      <c r="M98" s="124"/>
      <c r="N98" s="20"/>
      <c r="O98" s="124"/>
      <c r="P98" s="20"/>
      <c r="Q98" s="124"/>
      <c r="R98" s="20"/>
      <c r="S98" s="124"/>
      <c r="T98" s="20"/>
      <c r="U98" s="124"/>
      <c r="V98" s="20"/>
      <c r="W98" s="124"/>
      <c r="X98" s="20"/>
      <c r="Y98" s="124"/>
      <c r="Z98" s="20"/>
      <c r="AA98" s="124"/>
      <c r="AB98" s="20"/>
      <c r="AC98" s="124"/>
      <c r="AD98" s="20"/>
      <c r="AE98" s="24"/>
      <c r="AF98" s="62">
        <f t="shared" si="13"/>
        <v>0</v>
      </c>
    </row>
    <row r="99" spans="1:34" ht="12.95" customHeight="1" x14ac:dyDescent="0.2">
      <c r="A99" s="247"/>
      <c r="B99" s="314"/>
      <c r="C99" s="257"/>
      <c r="D99" s="254"/>
      <c r="E99" s="316"/>
      <c r="F99" s="260"/>
      <c r="G99" s="274"/>
      <c r="H99" s="16"/>
      <c r="I99" s="122"/>
      <c r="J99" s="20"/>
      <c r="K99" s="122"/>
      <c r="L99" s="20"/>
      <c r="M99" s="122"/>
      <c r="N99" s="20"/>
      <c r="O99" s="122"/>
      <c r="P99" s="20"/>
      <c r="Q99" s="122"/>
      <c r="R99" s="20"/>
      <c r="S99" s="122"/>
      <c r="T99" s="20"/>
      <c r="U99" s="122"/>
      <c r="V99" s="20"/>
      <c r="W99" s="122"/>
      <c r="X99" s="20"/>
      <c r="Y99" s="122"/>
      <c r="Z99" s="20"/>
      <c r="AA99" s="122"/>
      <c r="AB99" s="20"/>
      <c r="AC99" s="122"/>
      <c r="AD99" s="20"/>
      <c r="AE99" s="24"/>
      <c r="AF99" s="62">
        <f t="shared" si="13"/>
        <v>0</v>
      </c>
    </row>
    <row r="100" spans="1:34" ht="12.95" customHeight="1" x14ac:dyDescent="0.2">
      <c r="A100" s="246" t="s">
        <v>121</v>
      </c>
      <c r="B100" s="314"/>
      <c r="C100" s="257"/>
      <c r="D100" s="254"/>
      <c r="E100" s="316"/>
      <c r="F100" s="260"/>
      <c r="G100" s="274"/>
      <c r="H100" s="16"/>
      <c r="I100" s="122"/>
      <c r="J100" s="20"/>
      <c r="K100" s="122"/>
      <c r="L100" s="20"/>
      <c r="M100" s="122"/>
      <c r="N100" s="20"/>
      <c r="O100" s="122"/>
      <c r="P100" s="20"/>
      <c r="Q100" s="122"/>
      <c r="R100" s="20"/>
      <c r="S100" s="122"/>
      <c r="T100" s="20"/>
      <c r="U100" s="122"/>
      <c r="V100" s="20"/>
      <c r="W100" s="122"/>
      <c r="X100" s="20"/>
      <c r="Y100" s="122"/>
      <c r="Z100" s="20"/>
      <c r="AA100" s="122"/>
      <c r="AB100" s="20"/>
      <c r="AC100" s="122"/>
      <c r="AD100" s="20"/>
      <c r="AE100" s="24"/>
      <c r="AF100" s="62">
        <f t="shared" si="13"/>
        <v>0</v>
      </c>
    </row>
    <row r="101" spans="1:34" ht="12.95" customHeight="1" x14ac:dyDescent="0.2">
      <c r="A101" s="247"/>
      <c r="B101" s="314"/>
      <c r="C101" s="257"/>
      <c r="D101" s="254"/>
      <c r="E101" s="316"/>
      <c r="F101" s="260"/>
      <c r="G101" s="274"/>
      <c r="H101" s="16"/>
      <c r="I101" s="43"/>
      <c r="J101" s="20"/>
      <c r="K101" s="43"/>
      <c r="L101" s="20"/>
      <c r="M101" s="43"/>
      <c r="N101" s="20"/>
      <c r="O101" s="43"/>
      <c r="P101" s="20"/>
      <c r="Q101" s="43"/>
      <c r="R101" s="20"/>
      <c r="S101" s="43"/>
      <c r="T101" s="20"/>
      <c r="U101" s="43"/>
      <c r="V101" s="20"/>
      <c r="W101" s="43"/>
      <c r="X101" s="20"/>
      <c r="Y101" s="43"/>
      <c r="Z101" s="20"/>
      <c r="AA101" s="43"/>
      <c r="AB101" s="20"/>
      <c r="AC101" s="43"/>
      <c r="AD101" s="20"/>
      <c r="AE101" s="24"/>
      <c r="AF101" s="62">
        <f t="shared" si="13"/>
        <v>0</v>
      </c>
    </row>
    <row r="102" spans="1:34" ht="12.95" customHeight="1" thickBot="1" x14ac:dyDescent="0.25">
      <c r="A102" s="245"/>
      <c r="B102" s="314"/>
      <c r="C102" s="258"/>
      <c r="D102" s="255"/>
      <c r="E102" s="316"/>
      <c r="F102" s="261"/>
      <c r="G102" s="274"/>
      <c r="H102" s="16"/>
      <c r="I102" s="43"/>
      <c r="J102" s="20"/>
      <c r="K102" s="43"/>
      <c r="L102" s="20"/>
      <c r="M102" s="43"/>
      <c r="N102" s="20"/>
      <c r="O102" s="43"/>
      <c r="P102" s="20"/>
      <c r="Q102" s="43"/>
      <c r="R102" s="20"/>
      <c r="S102" s="43"/>
      <c r="T102" s="20"/>
      <c r="U102" s="43"/>
      <c r="V102" s="20"/>
      <c r="W102" s="43"/>
      <c r="X102" s="20"/>
      <c r="Y102" s="43"/>
      <c r="Z102" s="20"/>
      <c r="AA102" s="43"/>
      <c r="AB102" s="20"/>
      <c r="AC102" s="43"/>
      <c r="AD102" s="20"/>
      <c r="AE102" s="24"/>
      <c r="AF102" s="62">
        <f t="shared" si="13"/>
        <v>0</v>
      </c>
    </row>
    <row r="103" spans="1:34" ht="14.1" customHeight="1" thickBot="1" x14ac:dyDescent="0.25">
      <c r="A103" s="63" t="s">
        <v>6</v>
      </c>
      <c r="B103" s="314"/>
      <c r="C103" s="26">
        <f>SUM(C95)</f>
        <v>0</v>
      </c>
      <c r="D103" s="26">
        <f t="shared" ref="D103:F103" si="14">SUM(D95)</f>
        <v>0</v>
      </c>
      <c r="E103" s="337"/>
      <c r="F103" s="26">
        <f t="shared" si="14"/>
        <v>0</v>
      </c>
      <c r="G103" s="274"/>
      <c r="H103" s="17"/>
      <c r="I103" s="9">
        <f>SUM(I95:I102)</f>
        <v>0</v>
      </c>
      <c r="J103" s="9"/>
      <c r="K103" s="9">
        <f t="shared" ref="K103:AE103" si="15">SUM(K95:K102)</f>
        <v>0</v>
      </c>
      <c r="L103" s="9"/>
      <c r="M103" s="9">
        <f t="shared" si="15"/>
        <v>0</v>
      </c>
      <c r="N103" s="9"/>
      <c r="O103" s="9">
        <f t="shared" si="15"/>
        <v>0</v>
      </c>
      <c r="P103" s="9"/>
      <c r="Q103" s="9">
        <f t="shared" si="15"/>
        <v>0</v>
      </c>
      <c r="R103" s="9"/>
      <c r="S103" s="9">
        <f t="shared" si="15"/>
        <v>0</v>
      </c>
      <c r="T103" s="9"/>
      <c r="U103" s="9">
        <f t="shared" si="15"/>
        <v>0</v>
      </c>
      <c r="V103" s="9"/>
      <c r="W103" s="9">
        <f t="shared" si="15"/>
        <v>0</v>
      </c>
      <c r="X103" s="9"/>
      <c r="Y103" s="9">
        <f t="shared" si="15"/>
        <v>0</v>
      </c>
      <c r="Z103" s="9"/>
      <c r="AA103" s="9">
        <f t="shared" si="15"/>
        <v>0</v>
      </c>
      <c r="AB103" s="9"/>
      <c r="AC103" s="9">
        <f t="shared" si="15"/>
        <v>0</v>
      </c>
      <c r="AD103" s="9"/>
      <c r="AE103" s="9">
        <f t="shared" si="15"/>
        <v>0</v>
      </c>
      <c r="AF103" s="64">
        <f>SUM(AF95:AF102)</f>
        <v>0</v>
      </c>
    </row>
    <row r="104" spans="1:34" s="7" customFormat="1" ht="5.25" customHeight="1" thickBot="1" x14ac:dyDescent="0.25">
      <c r="A104" s="68"/>
      <c r="B104" s="314"/>
      <c r="C104" s="12"/>
      <c r="D104" s="12"/>
      <c r="E104" s="12"/>
      <c r="F104" s="12"/>
      <c r="G104" s="274"/>
      <c r="H104" s="19"/>
      <c r="I104" s="12"/>
      <c r="J104" s="19"/>
      <c r="K104" s="12"/>
      <c r="L104" s="19"/>
      <c r="M104" s="12"/>
      <c r="N104" s="19"/>
      <c r="O104" s="12"/>
      <c r="P104" s="19"/>
      <c r="Q104" s="12"/>
      <c r="R104" s="19"/>
      <c r="S104" s="12"/>
      <c r="T104" s="19"/>
      <c r="U104" s="12"/>
      <c r="V104" s="19"/>
      <c r="W104" s="12"/>
      <c r="X104" s="19"/>
      <c r="Y104" s="12"/>
      <c r="Z104" s="19"/>
      <c r="AA104" s="12"/>
      <c r="AB104" s="19"/>
      <c r="AC104" s="12"/>
      <c r="AD104" s="19"/>
      <c r="AE104" s="12"/>
      <c r="AF104" s="70"/>
      <c r="AH104" s="8"/>
    </row>
    <row r="105" spans="1:34" s="7" customFormat="1" ht="14.1" customHeight="1" x14ac:dyDescent="0.2">
      <c r="A105" s="67" t="str">
        <f>A45</f>
        <v>Support Category</v>
      </c>
      <c r="B105" s="314"/>
      <c r="C105" s="281"/>
      <c r="D105" s="281"/>
      <c r="E105" s="281"/>
      <c r="F105" s="281"/>
      <c r="G105" s="274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10"/>
      <c r="AH105" s="8"/>
    </row>
    <row r="106" spans="1:34" ht="14.1" customHeight="1" thickBot="1" x14ac:dyDescent="0.25">
      <c r="A106" s="61" t="s">
        <v>8</v>
      </c>
      <c r="B106" s="314"/>
      <c r="C106" s="282"/>
      <c r="D106" s="266"/>
      <c r="E106" s="267"/>
      <c r="F106" s="267"/>
      <c r="G106" s="274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8"/>
    </row>
    <row r="107" spans="1:34" ht="12.95" customHeight="1" x14ac:dyDescent="0.2">
      <c r="A107" s="317"/>
      <c r="B107" s="314"/>
      <c r="C107" s="256">
        <f>AF115</f>
        <v>0</v>
      </c>
      <c r="D107" s="253"/>
      <c r="E107" s="315"/>
      <c r="F107" s="259">
        <f>D107-C107</f>
        <v>0</v>
      </c>
      <c r="G107" s="274"/>
      <c r="H107" s="16"/>
      <c r="I107" s="43"/>
      <c r="J107" s="20"/>
      <c r="K107" s="43"/>
      <c r="L107" s="20"/>
      <c r="M107" s="43"/>
      <c r="N107" s="20"/>
      <c r="O107" s="43"/>
      <c r="P107" s="20"/>
      <c r="Q107" s="43"/>
      <c r="R107" s="20"/>
      <c r="S107" s="43"/>
      <c r="T107" s="20"/>
      <c r="U107" s="43"/>
      <c r="V107" s="20"/>
      <c r="W107" s="43"/>
      <c r="X107" s="20"/>
      <c r="Y107" s="43"/>
      <c r="Z107" s="20"/>
      <c r="AA107" s="43"/>
      <c r="AB107" s="20"/>
      <c r="AC107" s="43"/>
      <c r="AD107" s="20"/>
      <c r="AE107" s="24"/>
      <c r="AF107" s="62">
        <f>SUM(I107:AE107)</f>
        <v>0</v>
      </c>
    </row>
    <row r="108" spans="1:34" ht="12.95" customHeight="1" x14ac:dyDescent="0.2">
      <c r="A108" s="318"/>
      <c r="B108" s="314"/>
      <c r="C108" s="257"/>
      <c r="D108" s="254"/>
      <c r="E108" s="316"/>
      <c r="F108" s="260"/>
      <c r="G108" s="274"/>
      <c r="H108" s="16"/>
      <c r="I108" s="122"/>
      <c r="J108" s="20"/>
      <c r="K108" s="122"/>
      <c r="L108" s="20"/>
      <c r="M108" s="122"/>
      <c r="N108" s="20"/>
      <c r="O108" s="122"/>
      <c r="P108" s="20"/>
      <c r="Q108" s="122"/>
      <c r="R108" s="20"/>
      <c r="S108" s="122"/>
      <c r="T108" s="20"/>
      <c r="U108" s="122"/>
      <c r="V108" s="20"/>
      <c r="W108" s="122"/>
      <c r="X108" s="20"/>
      <c r="Y108" s="122"/>
      <c r="Z108" s="20"/>
      <c r="AA108" s="122"/>
      <c r="AB108" s="20"/>
      <c r="AC108" s="122"/>
      <c r="AD108" s="20"/>
      <c r="AE108" s="24"/>
      <c r="AF108" s="62">
        <f t="shared" ref="AF108:AF114" si="16">SUM(I108:AE108)</f>
        <v>0</v>
      </c>
    </row>
    <row r="109" spans="1:34" ht="12.95" customHeight="1" x14ac:dyDescent="0.2">
      <c r="A109" s="318"/>
      <c r="B109" s="314"/>
      <c r="C109" s="257"/>
      <c r="D109" s="254"/>
      <c r="E109" s="316"/>
      <c r="F109" s="260"/>
      <c r="G109" s="274"/>
      <c r="H109" s="16"/>
      <c r="I109" s="43"/>
      <c r="J109" s="20"/>
      <c r="K109" s="43"/>
      <c r="L109" s="20"/>
      <c r="M109" s="43"/>
      <c r="N109" s="20"/>
      <c r="O109" s="43"/>
      <c r="P109" s="20"/>
      <c r="Q109" s="43"/>
      <c r="R109" s="20"/>
      <c r="S109" s="43"/>
      <c r="T109" s="20"/>
      <c r="U109" s="43"/>
      <c r="V109" s="20"/>
      <c r="W109" s="43"/>
      <c r="X109" s="20"/>
      <c r="Y109" s="43"/>
      <c r="Z109" s="20"/>
      <c r="AA109" s="43"/>
      <c r="AB109" s="20"/>
      <c r="AC109" s="43"/>
      <c r="AD109" s="20"/>
      <c r="AE109" s="24"/>
      <c r="AF109" s="62">
        <f t="shared" si="16"/>
        <v>0</v>
      </c>
    </row>
    <row r="110" spans="1:34" ht="12.95" customHeight="1" x14ac:dyDescent="0.2">
      <c r="A110" s="246" t="s">
        <v>120</v>
      </c>
      <c r="B110" s="314"/>
      <c r="C110" s="257"/>
      <c r="D110" s="254"/>
      <c r="E110" s="316"/>
      <c r="F110" s="260"/>
      <c r="G110" s="274"/>
      <c r="H110" s="16"/>
      <c r="I110" s="124"/>
      <c r="J110" s="20"/>
      <c r="K110" s="124"/>
      <c r="L110" s="20"/>
      <c r="M110" s="124"/>
      <c r="N110" s="20"/>
      <c r="O110" s="124"/>
      <c r="P110" s="20"/>
      <c r="Q110" s="124"/>
      <c r="R110" s="20"/>
      <c r="S110" s="124"/>
      <c r="T110" s="20"/>
      <c r="U110" s="124"/>
      <c r="V110" s="20"/>
      <c r="W110" s="124"/>
      <c r="X110" s="20"/>
      <c r="Y110" s="124"/>
      <c r="Z110" s="20"/>
      <c r="AA110" s="124"/>
      <c r="AB110" s="20"/>
      <c r="AC110" s="124"/>
      <c r="AD110" s="20"/>
      <c r="AE110" s="24"/>
      <c r="AF110" s="62">
        <f t="shared" si="16"/>
        <v>0</v>
      </c>
    </row>
    <row r="111" spans="1:34" ht="12.95" customHeight="1" x14ac:dyDescent="0.2">
      <c r="A111" s="247"/>
      <c r="B111" s="314"/>
      <c r="C111" s="257"/>
      <c r="D111" s="254"/>
      <c r="E111" s="316"/>
      <c r="F111" s="260"/>
      <c r="G111" s="274"/>
      <c r="H111" s="16"/>
      <c r="I111" s="124"/>
      <c r="J111" s="20"/>
      <c r="K111" s="124"/>
      <c r="L111" s="20"/>
      <c r="M111" s="124"/>
      <c r="N111" s="20"/>
      <c r="O111" s="124"/>
      <c r="P111" s="20"/>
      <c r="Q111" s="124"/>
      <c r="R111" s="20"/>
      <c r="S111" s="124"/>
      <c r="T111" s="20"/>
      <c r="U111" s="124"/>
      <c r="V111" s="20"/>
      <c r="W111" s="124"/>
      <c r="X111" s="20"/>
      <c r="Y111" s="124"/>
      <c r="Z111" s="20"/>
      <c r="AA111" s="124"/>
      <c r="AB111" s="20"/>
      <c r="AC111" s="124"/>
      <c r="AD111" s="20"/>
      <c r="AE111" s="24"/>
      <c r="AF111" s="62">
        <f t="shared" si="16"/>
        <v>0</v>
      </c>
    </row>
    <row r="112" spans="1:34" ht="12.95" customHeight="1" x14ac:dyDescent="0.2">
      <c r="A112" s="246" t="s">
        <v>121</v>
      </c>
      <c r="B112" s="314"/>
      <c r="C112" s="257"/>
      <c r="D112" s="254"/>
      <c r="E112" s="316"/>
      <c r="F112" s="260"/>
      <c r="G112" s="274"/>
      <c r="H112" s="16"/>
      <c r="I112" s="122"/>
      <c r="J112" s="20"/>
      <c r="K112" s="122"/>
      <c r="L112" s="20"/>
      <c r="M112" s="122"/>
      <c r="N112" s="20"/>
      <c r="O112" s="122"/>
      <c r="P112" s="20"/>
      <c r="Q112" s="122"/>
      <c r="R112" s="20"/>
      <c r="S112" s="122"/>
      <c r="T112" s="20"/>
      <c r="U112" s="122"/>
      <c r="V112" s="20"/>
      <c r="W112" s="122"/>
      <c r="X112" s="20"/>
      <c r="Y112" s="122"/>
      <c r="Z112" s="20"/>
      <c r="AA112" s="122"/>
      <c r="AB112" s="20"/>
      <c r="AC112" s="122"/>
      <c r="AD112" s="20"/>
      <c r="AE112" s="24"/>
      <c r="AF112" s="62">
        <f t="shared" si="16"/>
        <v>0</v>
      </c>
    </row>
    <row r="113" spans="1:34" ht="12.95" customHeight="1" x14ac:dyDescent="0.2">
      <c r="A113" s="247"/>
      <c r="B113" s="314"/>
      <c r="C113" s="257"/>
      <c r="D113" s="254"/>
      <c r="E113" s="316"/>
      <c r="F113" s="260"/>
      <c r="G113" s="274"/>
      <c r="H113" s="16"/>
      <c r="I113" s="43"/>
      <c r="J113" s="20"/>
      <c r="K113" s="43"/>
      <c r="L113" s="20"/>
      <c r="M113" s="43"/>
      <c r="N113" s="20"/>
      <c r="O113" s="43"/>
      <c r="P113" s="20"/>
      <c r="Q113" s="43"/>
      <c r="R113" s="20"/>
      <c r="S113" s="43"/>
      <c r="T113" s="20"/>
      <c r="U113" s="43"/>
      <c r="V113" s="20"/>
      <c r="W113" s="43"/>
      <c r="X113" s="20"/>
      <c r="Y113" s="43"/>
      <c r="Z113" s="20"/>
      <c r="AA113" s="43"/>
      <c r="AB113" s="20"/>
      <c r="AC113" s="43"/>
      <c r="AD113" s="20"/>
      <c r="AE113" s="24"/>
      <c r="AF113" s="62">
        <f t="shared" si="16"/>
        <v>0</v>
      </c>
    </row>
    <row r="114" spans="1:34" ht="12.95" customHeight="1" thickBot="1" x14ac:dyDescent="0.25">
      <c r="A114" s="245"/>
      <c r="B114" s="314"/>
      <c r="C114" s="258"/>
      <c r="D114" s="255"/>
      <c r="E114" s="316"/>
      <c r="F114" s="261"/>
      <c r="G114" s="274"/>
      <c r="H114" s="16"/>
      <c r="I114" s="43"/>
      <c r="J114" s="20"/>
      <c r="K114" s="43"/>
      <c r="L114" s="20"/>
      <c r="M114" s="43"/>
      <c r="N114" s="20"/>
      <c r="O114" s="43"/>
      <c r="P114" s="20"/>
      <c r="Q114" s="43"/>
      <c r="R114" s="20"/>
      <c r="S114" s="43"/>
      <c r="T114" s="20"/>
      <c r="U114" s="43"/>
      <c r="V114" s="20"/>
      <c r="W114" s="43"/>
      <c r="X114" s="20"/>
      <c r="Y114" s="43"/>
      <c r="Z114" s="20"/>
      <c r="AA114" s="43"/>
      <c r="AB114" s="20"/>
      <c r="AC114" s="43"/>
      <c r="AD114" s="20"/>
      <c r="AE114" s="24"/>
      <c r="AF114" s="62">
        <f t="shared" si="16"/>
        <v>0</v>
      </c>
    </row>
    <row r="115" spans="1:34" ht="14.1" customHeight="1" thickBot="1" x14ac:dyDescent="0.25">
      <c r="A115" s="63" t="s">
        <v>6</v>
      </c>
      <c r="B115" s="314"/>
      <c r="C115" s="26">
        <f>SUM(C107)</f>
        <v>0</v>
      </c>
      <c r="D115" s="26">
        <f>SUM(D107)</f>
        <v>0</v>
      </c>
      <c r="E115" s="337"/>
      <c r="F115" s="26">
        <f>SUM(F107)</f>
        <v>0</v>
      </c>
      <c r="G115" s="274"/>
      <c r="H115" s="17"/>
      <c r="I115" s="9">
        <f>SUM(I107:I114)</f>
        <v>0</v>
      </c>
      <c r="J115" s="9"/>
      <c r="K115" s="9">
        <f t="shared" ref="K115:AE115" si="17">SUM(K107:K114)</f>
        <v>0</v>
      </c>
      <c r="L115" s="9"/>
      <c r="M115" s="9">
        <f t="shared" si="17"/>
        <v>0</v>
      </c>
      <c r="N115" s="9"/>
      <c r="O115" s="9">
        <f t="shared" si="17"/>
        <v>0</v>
      </c>
      <c r="P115" s="9"/>
      <c r="Q115" s="9">
        <f t="shared" si="17"/>
        <v>0</v>
      </c>
      <c r="R115" s="9"/>
      <c r="S115" s="9">
        <f t="shared" si="17"/>
        <v>0</v>
      </c>
      <c r="T115" s="9"/>
      <c r="U115" s="9">
        <f t="shared" si="17"/>
        <v>0</v>
      </c>
      <c r="V115" s="9"/>
      <c r="W115" s="9">
        <f t="shared" si="17"/>
        <v>0</v>
      </c>
      <c r="X115" s="9"/>
      <c r="Y115" s="9">
        <f t="shared" si="17"/>
        <v>0</v>
      </c>
      <c r="Z115" s="9"/>
      <c r="AA115" s="9">
        <f t="shared" si="17"/>
        <v>0</v>
      </c>
      <c r="AB115" s="9"/>
      <c r="AC115" s="9">
        <f t="shared" si="17"/>
        <v>0</v>
      </c>
      <c r="AD115" s="9"/>
      <c r="AE115" s="9">
        <f t="shared" si="17"/>
        <v>0</v>
      </c>
      <c r="AF115" s="64">
        <f>SUM(AF107:AF114)</f>
        <v>0</v>
      </c>
    </row>
    <row r="116" spans="1:34" s="7" customFormat="1" ht="5.25" customHeight="1" thickBot="1" x14ac:dyDescent="0.25">
      <c r="A116" s="68"/>
      <c r="B116" s="314"/>
      <c r="C116" s="12"/>
      <c r="D116" s="12"/>
      <c r="E116" s="12"/>
      <c r="F116" s="12"/>
      <c r="G116" s="274"/>
      <c r="H116" s="19"/>
      <c r="I116" s="12"/>
      <c r="J116" s="19"/>
      <c r="K116" s="12"/>
      <c r="L116" s="19"/>
      <c r="M116" s="12"/>
      <c r="N116" s="19"/>
      <c r="O116" s="12"/>
      <c r="P116" s="19"/>
      <c r="Q116" s="12"/>
      <c r="R116" s="19"/>
      <c r="S116" s="12"/>
      <c r="T116" s="19"/>
      <c r="U116" s="12"/>
      <c r="V116" s="19"/>
      <c r="W116" s="12"/>
      <c r="X116" s="19"/>
      <c r="Y116" s="12"/>
      <c r="Z116" s="19"/>
      <c r="AA116" s="12"/>
      <c r="AB116" s="19"/>
      <c r="AC116" s="12"/>
      <c r="AD116" s="19"/>
      <c r="AE116" s="12"/>
      <c r="AF116" s="70"/>
      <c r="AH116" s="8"/>
    </row>
    <row r="117" spans="1:34" s="7" customFormat="1" ht="14.1" customHeight="1" x14ac:dyDescent="0.2">
      <c r="A117" s="67" t="str">
        <f>A57</f>
        <v>Support Category</v>
      </c>
      <c r="B117" s="314"/>
      <c r="C117" s="281"/>
      <c r="D117" s="281"/>
      <c r="E117" s="281"/>
      <c r="F117" s="281"/>
      <c r="G117" s="274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10"/>
      <c r="AH117" s="8"/>
    </row>
    <row r="118" spans="1:34" ht="14.1" customHeight="1" thickBot="1" x14ac:dyDescent="0.25">
      <c r="A118" s="61" t="s">
        <v>8</v>
      </c>
      <c r="B118" s="314"/>
      <c r="C118" s="282"/>
      <c r="D118" s="266"/>
      <c r="E118" s="267"/>
      <c r="F118" s="267"/>
      <c r="G118" s="274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8"/>
    </row>
    <row r="119" spans="1:34" ht="12.75" x14ac:dyDescent="0.2">
      <c r="A119" s="317"/>
      <c r="B119" s="314"/>
      <c r="C119" s="256">
        <f>AF127</f>
        <v>0</v>
      </c>
      <c r="D119" s="253"/>
      <c r="E119" s="315"/>
      <c r="F119" s="259">
        <f>D119-C119</f>
        <v>0</v>
      </c>
      <c r="G119" s="274"/>
      <c r="H119" s="16"/>
      <c r="I119" s="43"/>
      <c r="J119" s="20"/>
      <c r="K119" s="43"/>
      <c r="L119" s="20"/>
      <c r="M119" s="43"/>
      <c r="N119" s="20"/>
      <c r="O119" s="43"/>
      <c r="P119" s="20"/>
      <c r="Q119" s="43"/>
      <c r="R119" s="20"/>
      <c r="S119" s="43"/>
      <c r="T119" s="20"/>
      <c r="U119" s="43"/>
      <c r="V119" s="20"/>
      <c r="W119" s="43"/>
      <c r="X119" s="20"/>
      <c r="Y119" s="43"/>
      <c r="Z119" s="20"/>
      <c r="AA119" s="43"/>
      <c r="AB119" s="20"/>
      <c r="AC119" s="43"/>
      <c r="AD119" s="20"/>
      <c r="AE119" s="24"/>
      <c r="AF119" s="62">
        <f>SUM(I119:AE119)</f>
        <v>0</v>
      </c>
    </row>
    <row r="120" spans="1:34" ht="12.75" x14ac:dyDescent="0.2">
      <c r="A120" s="318"/>
      <c r="B120" s="314"/>
      <c r="C120" s="257"/>
      <c r="D120" s="254"/>
      <c r="E120" s="316"/>
      <c r="F120" s="260"/>
      <c r="G120" s="274"/>
      <c r="H120" s="16"/>
      <c r="I120" s="122"/>
      <c r="J120" s="20"/>
      <c r="K120" s="122"/>
      <c r="L120" s="20"/>
      <c r="M120" s="122"/>
      <c r="N120" s="20"/>
      <c r="O120" s="122"/>
      <c r="P120" s="20"/>
      <c r="Q120" s="122"/>
      <c r="R120" s="20"/>
      <c r="S120" s="122"/>
      <c r="T120" s="20"/>
      <c r="U120" s="122"/>
      <c r="V120" s="20"/>
      <c r="W120" s="122"/>
      <c r="X120" s="20"/>
      <c r="Y120" s="122"/>
      <c r="Z120" s="20"/>
      <c r="AA120" s="122"/>
      <c r="AB120" s="20"/>
      <c r="AC120" s="122"/>
      <c r="AD120" s="20"/>
      <c r="AE120" s="24"/>
      <c r="AF120" s="62">
        <f t="shared" ref="AF120:AF126" si="18">SUM(I120:AE120)</f>
        <v>0</v>
      </c>
    </row>
    <row r="121" spans="1:34" ht="12.95" customHeight="1" x14ac:dyDescent="0.2">
      <c r="A121" s="318"/>
      <c r="B121" s="314"/>
      <c r="C121" s="257"/>
      <c r="D121" s="254"/>
      <c r="E121" s="316"/>
      <c r="F121" s="260"/>
      <c r="G121" s="274"/>
      <c r="H121" s="16"/>
      <c r="I121" s="124"/>
      <c r="J121" s="20"/>
      <c r="K121" s="124"/>
      <c r="L121" s="20"/>
      <c r="M121" s="124"/>
      <c r="N121" s="20"/>
      <c r="O121" s="124"/>
      <c r="P121" s="20"/>
      <c r="Q121" s="124"/>
      <c r="R121" s="20"/>
      <c r="S121" s="124"/>
      <c r="T121" s="20"/>
      <c r="U121" s="124"/>
      <c r="V121" s="20"/>
      <c r="W121" s="124"/>
      <c r="X121" s="20"/>
      <c r="Y121" s="124"/>
      <c r="Z121" s="20"/>
      <c r="AA121" s="124"/>
      <c r="AB121" s="20"/>
      <c r="AC121" s="124"/>
      <c r="AD121" s="20"/>
      <c r="AE121" s="24"/>
      <c r="AF121" s="62">
        <f t="shared" si="18"/>
        <v>0</v>
      </c>
    </row>
    <row r="122" spans="1:34" ht="12.95" customHeight="1" x14ac:dyDescent="0.2">
      <c r="A122" s="246" t="s">
        <v>120</v>
      </c>
      <c r="B122" s="314"/>
      <c r="C122" s="257"/>
      <c r="D122" s="254"/>
      <c r="E122" s="316"/>
      <c r="F122" s="260"/>
      <c r="G122" s="274"/>
      <c r="H122" s="16"/>
      <c r="I122" s="124"/>
      <c r="J122" s="20"/>
      <c r="K122" s="124"/>
      <c r="L122" s="20"/>
      <c r="M122" s="124"/>
      <c r="N122" s="20"/>
      <c r="O122" s="124"/>
      <c r="P122" s="20"/>
      <c r="Q122" s="124"/>
      <c r="R122" s="20"/>
      <c r="S122" s="124"/>
      <c r="T122" s="20"/>
      <c r="U122" s="124"/>
      <c r="V122" s="20"/>
      <c r="W122" s="124"/>
      <c r="X122" s="20"/>
      <c r="Y122" s="124"/>
      <c r="Z122" s="20"/>
      <c r="AA122" s="124"/>
      <c r="AB122" s="20"/>
      <c r="AC122" s="124"/>
      <c r="AD122" s="20"/>
      <c r="AE122" s="24"/>
      <c r="AF122" s="62">
        <f t="shared" si="18"/>
        <v>0</v>
      </c>
    </row>
    <row r="123" spans="1:34" ht="12.75" x14ac:dyDescent="0.2">
      <c r="A123" s="247"/>
      <c r="B123" s="314"/>
      <c r="C123" s="257"/>
      <c r="D123" s="254"/>
      <c r="E123" s="316"/>
      <c r="F123" s="260"/>
      <c r="G123" s="274"/>
      <c r="H123" s="16"/>
      <c r="I123" s="122"/>
      <c r="J123" s="20"/>
      <c r="K123" s="122"/>
      <c r="L123" s="20"/>
      <c r="M123" s="122"/>
      <c r="N123" s="20"/>
      <c r="O123" s="122"/>
      <c r="P123" s="20"/>
      <c r="Q123" s="122"/>
      <c r="R123" s="20"/>
      <c r="S123" s="122"/>
      <c r="T123" s="20"/>
      <c r="U123" s="122"/>
      <c r="V123" s="20"/>
      <c r="W123" s="122"/>
      <c r="X123" s="20"/>
      <c r="Y123" s="122"/>
      <c r="Z123" s="20"/>
      <c r="AA123" s="122"/>
      <c r="AB123" s="20"/>
      <c r="AC123" s="122"/>
      <c r="AD123" s="20"/>
      <c r="AE123" s="24"/>
      <c r="AF123" s="62">
        <f t="shared" si="18"/>
        <v>0</v>
      </c>
    </row>
    <row r="124" spans="1:34" x14ac:dyDescent="0.2">
      <c r="A124" s="246" t="s">
        <v>121</v>
      </c>
      <c r="B124" s="314"/>
      <c r="C124" s="257"/>
      <c r="D124" s="254"/>
      <c r="E124" s="316"/>
      <c r="F124" s="260"/>
      <c r="G124" s="274"/>
      <c r="H124" s="16"/>
      <c r="I124" s="43"/>
      <c r="J124" s="20"/>
      <c r="K124" s="43"/>
      <c r="L124" s="20"/>
      <c r="M124" s="43"/>
      <c r="N124" s="20"/>
      <c r="O124" s="43"/>
      <c r="P124" s="20"/>
      <c r="Q124" s="43"/>
      <c r="R124" s="20"/>
      <c r="S124" s="43"/>
      <c r="T124" s="20"/>
      <c r="U124" s="43"/>
      <c r="V124" s="20"/>
      <c r="W124" s="43"/>
      <c r="X124" s="20"/>
      <c r="Y124" s="43"/>
      <c r="Z124" s="20"/>
      <c r="AA124" s="43"/>
      <c r="AB124" s="20"/>
      <c r="AC124" s="43"/>
      <c r="AD124" s="20"/>
      <c r="AE124" s="24"/>
      <c r="AF124" s="62">
        <f t="shared" si="18"/>
        <v>0</v>
      </c>
    </row>
    <row r="125" spans="1:34" ht="12.95" customHeight="1" x14ac:dyDescent="0.2">
      <c r="A125" s="247"/>
      <c r="B125" s="314"/>
      <c r="C125" s="257"/>
      <c r="D125" s="254"/>
      <c r="E125" s="316"/>
      <c r="F125" s="260"/>
      <c r="G125" s="274"/>
      <c r="H125" s="16"/>
      <c r="I125" s="43"/>
      <c r="J125" s="20"/>
      <c r="K125" s="43"/>
      <c r="L125" s="20"/>
      <c r="M125" s="43"/>
      <c r="N125" s="20"/>
      <c r="O125" s="43"/>
      <c r="P125" s="20"/>
      <c r="Q125" s="43"/>
      <c r="R125" s="20"/>
      <c r="S125" s="43"/>
      <c r="T125" s="20"/>
      <c r="U125" s="43"/>
      <c r="V125" s="20"/>
      <c r="W125" s="43"/>
      <c r="X125" s="20"/>
      <c r="Y125" s="43"/>
      <c r="Z125" s="20"/>
      <c r="AA125" s="43"/>
      <c r="AB125" s="20"/>
      <c r="AC125" s="43"/>
      <c r="AD125" s="20"/>
      <c r="AE125" s="24"/>
      <c r="AF125" s="62">
        <f t="shared" si="18"/>
        <v>0</v>
      </c>
    </row>
    <row r="126" spans="1:34" ht="12.95" customHeight="1" thickBot="1" x14ac:dyDescent="0.25">
      <c r="A126" s="245"/>
      <c r="B126" s="314"/>
      <c r="C126" s="258"/>
      <c r="D126" s="255"/>
      <c r="E126" s="316"/>
      <c r="F126" s="261"/>
      <c r="G126" s="274"/>
      <c r="H126" s="16"/>
      <c r="I126" s="43"/>
      <c r="J126" s="20"/>
      <c r="K126" s="43"/>
      <c r="L126" s="20"/>
      <c r="M126" s="43"/>
      <c r="N126" s="20"/>
      <c r="O126" s="43"/>
      <c r="P126" s="20"/>
      <c r="Q126" s="43"/>
      <c r="R126" s="20"/>
      <c r="S126" s="43"/>
      <c r="T126" s="20"/>
      <c r="U126" s="43"/>
      <c r="V126" s="20"/>
      <c r="W126" s="43"/>
      <c r="X126" s="20"/>
      <c r="Y126" s="43"/>
      <c r="Z126" s="20"/>
      <c r="AA126" s="43"/>
      <c r="AB126" s="20"/>
      <c r="AC126" s="43"/>
      <c r="AD126" s="20"/>
      <c r="AE126" s="24"/>
      <c r="AF126" s="62">
        <f t="shared" si="18"/>
        <v>0</v>
      </c>
    </row>
    <row r="127" spans="1:34" ht="14.1" customHeight="1" thickBot="1" x14ac:dyDescent="0.25">
      <c r="A127" s="63" t="s">
        <v>6</v>
      </c>
      <c r="B127" s="314"/>
      <c r="C127" s="26">
        <f>SUM(C119)</f>
        <v>0</v>
      </c>
      <c r="D127" s="26">
        <f t="shared" ref="D127" si="19">SUM(D119)</f>
        <v>0</v>
      </c>
      <c r="E127" s="337"/>
      <c r="F127" s="26">
        <f>SUM(F119)</f>
        <v>0</v>
      </c>
      <c r="G127" s="274"/>
      <c r="H127" s="17"/>
      <c r="I127" s="9">
        <f>SUM(I119:I126)</f>
        <v>0</v>
      </c>
      <c r="J127" s="9"/>
      <c r="K127" s="9">
        <f>SUM(K119:K126)</f>
        <v>0</v>
      </c>
      <c r="L127" s="9"/>
      <c r="M127" s="9">
        <f t="shared" ref="M127:AE127" si="20">SUM(M119:M126)</f>
        <v>0</v>
      </c>
      <c r="N127" s="9"/>
      <c r="O127" s="9">
        <f t="shared" si="20"/>
        <v>0</v>
      </c>
      <c r="P127" s="9"/>
      <c r="Q127" s="9">
        <f t="shared" si="20"/>
        <v>0</v>
      </c>
      <c r="R127" s="9"/>
      <c r="S127" s="9">
        <f t="shared" si="20"/>
        <v>0</v>
      </c>
      <c r="T127" s="9"/>
      <c r="U127" s="9">
        <f t="shared" si="20"/>
        <v>0</v>
      </c>
      <c r="V127" s="9"/>
      <c r="W127" s="9">
        <f t="shared" si="20"/>
        <v>0</v>
      </c>
      <c r="X127" s="9"/>
      <c r="Y127" s="9">
        <f t="shared" si="20"/>
        <v>0</v>
      </c>
      <c r="Z127" s="9"/>
      <c r="AA127" s="9">
        <f t="shared" si="20"/>
        <v>0</v>
      </c>
      <c r="AB127" s="9"/>
      <c r="AC127" s="9">
        <f t="shared" si="20"/>
        <v>0</v>
      </c>
      <c r="AD127" s="9"/>
      <c r="AE127" s="9">
        <f t="shared" si="20"/>
        <v>0</v>
      </c>
      <c r="AF127" s="64">
        <f>SUM(AF119:AF126)</f>
        <v>0</v>
      </c>
    </row>
    <row r="128" spans="1:34" s="7" customFormat="1" ht="5.25" customHeight="1" thickBot="1" x14ac:dyDescent="0.25">
      <c r="A128" s="68"/>
      <c r="B128" s="314"/>
      <c r="C128" s="12"/>
      <c r="D128" s="12"/>
      <c r="E128" s="12"/>
      <c r="F128" s="12"/>
      <c r="G128" s="274"/>
      <c r="H128" s="19"/>
      <c r="I128" s="12"/>
      <c r="J128" s="19"/>
      <c r="K128" s="12"/>
      <c r="L128" s="19"/>
      <c r="M128" s="12"/>
      <c r="N128" s="19"/>
      <c r="O128" s="12"/>
      <c r="P128" s="19"/>
      <c r="Q128" s="12"/>
      <c r="R128" s="19"/>
      <c r="S128" s="12"/>
      <c r="T128" s="19"/>
      <c r="U128" s="12"/>
      <c r="V128" s="19"/>
      <c r="W128" s="12"/>
      <c r="X128" s="19"/>
      <c r="Y128" s="12"/>
      <c r="Z128" s="19"/>
      <c r="AA128" s="12"/>
      <c r="AB128" s="19"/>
      <c r="AC128" s="12"/>
      <c r="AD128" s="19"/>
      <c r="AE128" s="12"/>
      <c r="AF128" s="70"/>
      <c r="AH128" s="8"/>
    </row>
    <row r="129" spans="1:34" s="7" customFormat="1" ht="14.1" customHeight="1" x14ac:dyDescent="0.2">
      <c r="A129" s="67" t="str">
        <f>A69</f>
        <v>Support Category</v>
      </c>
      <c r="B129" s="314"/>
      <c r="C129" s="281"/>
      <c r="D129" s="281"/>
      <c r="E129" s="281"/>
      <c r="F129" s="281"/>
      <c r="G129" s="274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10"/>
      <c r="AH129" s="8"/>
    </row>
    <row r="130" spans="1:34" ht="14.1" customHeight="1" thickBot="1" x14ac:dyDescent="0.25">
      <c r="A130" s="61" t="s">
        <v>8</v>
      </c>
      <c r="B130" s="314"/>
      <c r="C130" s="282"/>
      <c r="D130" s="266"/>
      <c r="E130" s="267"/>
      <c r="F130" s="267"/>
      <c r="G130" s="274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8"/>
    </row>
    <row r="131" spans="1:34" ht="12.95" customHeight="1" x14ac:dyDescent="0.2">
      <c r="A131" s="317"/>
      <c r="B131" s="314"/>
      <c r="C131" s="256">
        <f>AF139</f>
        <v>0</v>
      </c>
      <c r="D131" s="253"/>
      <c r="E131" s="315"/>
      <c r="F131" s="259">
        <f>D131-C131</f>
        <v>0</v>
      </c>
      <c r="G131" s="274"/>
      <c r="H131" s="16"/>
      <c r="I131" s="43"/>
      <c r="J131" s="20"/>
      <c r="K131" s="43"/>
      <c r="L131" s="20"/>
      <c r="M131" s="43"/>
      <c r="N131" s="20"/>
      <c r="O131" s="43"/>
      <c r="P131" s="20"/>
      <c r="Q131" s="43"/>
      <c r="R131" s="20"/>
      <c r="S131" s="43"/>
      <c r="T131" s="20"/>
      <c r="U131" s="43"/>
      <c r="V131" s="20"/>
      <c r="W131" s="43"/>
      <c r="X131" s="20"/>
      <c r="Y131" s="43"/>
      <c r="Z131" s="20"/>
      <c r="AA131" s="43"/>
      <c r="AB131" s="20"/>
      <c r="AC131" s="43"/>
      <c r="AD131" s="20"/>
      <c r="AE131" s="24"/>
      <c r="AF131" s="62">
        <f>SUM(I131:AE131)</f>
        <v>0</v>
      </c>
    </row>
    <row r="132" spans="1:34" ht="12.95" customHeight="1" x14ac:dyDescent="0.2">
      <c r="A132" s="318"/>
      <c r="B132" s="314"/>
      <c r="C132" s="257"/>
      <c r="D132" s="254"/>
      <c r="E132" s="316"/>
      <c r="F132" s="260"/>
      <c r="G132" s="274"/>
      <c r="H132" s="16"/>
      <c r="I132" s="122"/>
      <c r="J132" s="20"/>
      <c r="K132" s="122"/>
      <c r="L132" s="20"/>
      <c r="M132" s="122"/>
      <c r="N132" s="20"/>
      <c r="O132" s="122"/>
      <c r="P132" s="20"/>
      <c r="Q132" s="122"/>
      <c r="R132" s="20"/>
      <c r="S132" s="122"/>
      <c r="T132" s="20"/>
      <c r="U132" s="122"/>
      <c r="V132" s="20"/>
      <c r="W132" s="122"/>
      <c r="X132" s="20"/>
      <c r="Y132" s="122"/>
      <c r="Z132" s="20"/>
      <c r="AA132" s="122"/>
      <c r="AB132" s="20"/>
      <c r="AC132" s="122"/>
      <c r="AD132" s="20"/>
      <c r="AE132" s="24"/>
      <c r="AF132" s="62">
        <f t="shared" ref="AF132:AF138" si="21">SUM(I132:AE132)</f>
        <v>0</v>
      </c>
    </row>
    <row r="133" spans="1:34" ht="12.95" customHeight="1" x14ac:dyDescent="0.2">
      <c r="A133" s="318"/>
      <c r="B133" s="314"/>
      <c r="C133" s="257"/>
      <c r="D133" s="254"/>
      <c r="E133" s="316"/>
      <c r="F133" s="260"/>
      <c r="G133" s="274"/>
      <c r="H133" s="16"/>
      <c r="I133" s="124"/>
      <c r="J133" s="20"/>
      <c r="K133" s="124"/>
      <c r="L133" s="20"/>
      <c r="M133" s="124"/>
      <c r="N133" s="20"/>
      <c r="O133" s="124"/>
      <c r="P133" s="20"/>
      <c r="Q133" s="124"/>
      <c r="R133" s="20"/>
      <c r="S133" s="124"/>
      <c r="T133" s="20"/>
      <c r="U133" s="124"/>
      <c r="V133" s="20"/>
      <c r="W133" s="124"/>
      <c r="X133" s="20"/>
      <c r="Y133" s="124"/>
      <c r="Z133" s="20"/>
      <c r="AA133" s="124"/>
      <c r="AB133" s="20"/>
      <c r="AC133" s="124"/>
      <c r="AD133" s="20"/>
      <c r="AE133" s="24"/>
      <c r="AF133" s="62">
        <f t="shared" si="21"/>
        <v>0</v>
      </c>
    </row>
    <row r="134" spans="1:34" ht="12.95" customHeight="1" x14ac:dyDescent="0.2">
      <c r="A134" s="246" t="s">
        <v>120</v>
      </c>
      <c r="B134" s="314"/>
      <c r="C134" s="257"/>
      <c r="D134" s="254"/>
      <c r="E134" s="316"/>
      <c r="F134" s="260"/>
      <c r="G134" s="274"/>
      <c r="H134" s="16"/>
      <c r="I134" s="124"/>
      <c r="J134" s="20"/>
      <c r="K134" s="124"/>
      <c r="L134" s="20"/>
      <c r="M134" s="124"/>
      <c r="N134" s="20"/>
      <c r="O134" s="124"/>
      <c r="P134" s="20"/>
      <c r="Q134" s="124"/>
      <c r="R134" s="20"/>
      <c r="S134" s="124"/>
      <c r="T134" s="20"/>
      <c r="U134" s="124"/>
      <c r="V134" s="20"/>
      <c r="W134" s="124"/>
      <c r="X134" s="20"/>
      <c r="Y134" s="124"/>
      <c r="Z134" s="20"/>
      <c r="AA134" s="124"/>
      <c r="AB134" s="20"/>
      <c r="AC134" s="124"/>
      <c r="AD134" s="20"/>
      <c r="AE134" s="24"/>
      <c r="AF134" s="62">
        <f t="shared" si="21"/>
        <v>0</v>
      </c>
    </row>
    <row r="135" spans="1:34" ht="12.95" customHeight="1" x14ac:dyDescent="0.2">
      <c r="A135" s="247"/>
      <c r="B135" s="314"/>
      <c r="C135" s="257"/>
      <c r="D135" s="254"/>
      <c r="E135" s="316"/>
      <c r="F135" s="260"/>
      <c r="G135" s="274"/>
      <c r="H135" s="16"/>
      <c r="I135" s="122"/>
      <c r="J135" s="20"/>
      <c r="K135" s="122"/>
      <c r="L135" s="20"/>
      <c r="M135" s="122"/>
      <c r="N135" s="20"/>
      <c r="O135" s="122"/>
      <c r="P135" s="20"/>
      <c r="Q135" s="122"/>
      <c r="R135" s="20"/>
      <c r="S135" s="122"/>
      <c r="T135" s="20"/>
      <c r="U135" s="122"/>
      <c r="V135" s="20"/>
      <c r="W135" s="122"/>
      <c r="X135" s="20"/>
      <c r="Y135" s="122"/>
      <c r="Z135" s="20"/>
      <c r="AA135" s="122"/>
      <c r="AB135" s="20"/>
      <c r="AC135" s="122"/>
      <c r="AD135" s="20"/>
      <c r="AE135" s="24"/>
      <c r="AF135" s="62">
        <f t="shared" si="21"/>
        <v>0</v>
      </c>
    </row>
    <row r="136" spans="1:34" ht="12.95" customHeight="1" x14ac:dyDescent="0.2">
      <c r="A136" s="246" t="s">
        <v>121</v>
      </c>
      <c r="B136" s="314"/>
      <c r="C136" s="257"/>
      <c r="D136" s="254"/>
      <c r="E136" s="316"/>
      <c r="F136" s="260"/>
      <c r="G136" s="274"/>
      <c r="H136" s="16"/>
      <c r="I136" s="43"/>
      <c r="J136" s="20"/>
      <c r="K136" s="43"/>
      <c r="L136" s="20"/>
      <c r="M136" s="43"/>
      <c r="N136" s="20"/>
      <c r="O136" s="43"/>
      <c r="P136" s="20"/>
      <c r="Q136" s="43"/>
      <c r="R136" s="20"/>
      <c r="S136" s="43"/>
      <c r="T136" s="20"/>
      <c r="U136" s="43"/>
      <c r="V136" s="20"/>
      <c r="W136" s="43"/>
      <c r="X136" s="20"/>
      <c r="Y136" s="43"/>
      <c r="Z136" s="20"/>
      <c r="AA136" s="43"/>
      <c r="AB136" s="20"/>
      <c r="AC136" s="43"/>
      <c r="AD136" s="20"/>
      <c r="AE136" s="24"/>
      <c r="AF136" s="62">
        <f t="shared" si="21"/>
        <v>0</v>
      </c>
    </row>
    <row r="137" spans="1:34" ht="12.95" customHeight="1" x14ac:dyDescent="0.2">
      <c r="A137" s="247"/>
      <c r="B137" s="314"/>
      <c r="C137" s="257"/>
      <c r="D137" s="254"/>
      <c r="E137" s="316"/>
      <c r="F137" s="260"/>
      <c r="G137" s="274"/>
      <c r="H137" s="16"/>
      <c r="I137" s="43"/>
      <c r="J137" s="20"/>
      <c r="K137" s="43"/>
      <c r="L137" s="20"/>
      <c r="M137" s="43"/>
      <c r="N137" s="20"/>
      <c r="O137" s="43"/>
      <c r="P137" s="20"/>
      <c r="Q137" s="43"/>
      <c r="R137" s="20"/>
      <c r="S137" s="43"/>
      <c r="T137" s="20"/>
      <c r="U137" s="43"/>
      <c r="V137" s="20"/>
      <c r="W137" s="43"/>
      <c r="X137" s="20"/>
      <c r="Y137" s="43"/>
      <c r="Z137" s="20"/>
      <c r="AA137" s="43"/>
      <c r="AB137" s="20"/>
      <c r="AC137" s="43"/>
      <c r="AD137" s="20"/>
      <c r="AE137" s="24"/>
      <c r="AF137" s="62">
        <f t="shared" si="21"/>
        <v>0</v>
      </c>
    </row>
    <row r="138" spans="1:34" ht="12.95" customHeight="1" thickBot="1" x14ac:dyDescent="0.25">
      <c r="A138" s="245"/>
      <c r="B138" s="314"/>
      <c r="C138" s="258"/>
      <c r="D138" s="255"/>
      <c r="E138" s="316"/>
      <c r="F138" s="261"/>
      <c r="G138" s="274"/>
      <c r="H138" s="16"/>
      <c r="I138" s="43"/>
      <c r="J138" s="20"/>
      <c r="K138" s="43"/>
      <c r="L138" s="20"/>
      <c r="M138" s="43"/>
      <c r="N138" s="20"/>
      <c r="O138" s="43"/>
      <c r="P138" s="20"/>
      <c r="Q138" s="43"/>
      <c r="R138" s="20"/>
      <c r="S138" s="43"/>
      <c r="T138" s="20"/>
      <c r="U138" s="43"/>
      <c r="V138" s="20"/>
      <c r="W138" s="43"/>
      <c r="X138" s="20"/>
      <c r="Y138" s="43"/>
      <c r="Z138" s="20"/>
      <c r="AA138" s="43"/>
      <c r="AB138" s="20"/>
      <c r="AC138" s="43"/>
      <c r="AD138" s="20"/>
      <c r="AE138" s="24"/>
      <c r="AF138" s="62">
        <f t="shared" si="21"/>
        <v>0</v>
      </c>
    </row>
    <row r="139" spans="1:34" ht="14.1" customHeight="1" thickBot="1" x14ac:dyDescent="0.25">
      <c r="A139" s="63" t="s">
        <v>6</v>
      </c>
      <c r="B139" s="314"/>
      <c r="C139" s="26">
        <f>SUM(C131)</f>
        <v>0</v>
      </c>
      <c r="D139" s="26">
        <f t="shared" ref="D139:F139" si="22">SUM(D131)</f>
        <v>0</v>
      </c>
      <c r="E139" s="337"/>
      <c r="F139" s="26">
        <f t="shared" si="22"/>
        <v>0</v>
      </c>
      <c r="G139" s="274"/>
      <c r="H139" s="17"/>
      <c r="I139" s="9">
        <f>SUM(I131:I138)</f>
        <v>0</v>
      </c>
      <c r="J139" s="9"/>
      <c r="K139" s="9">
        <f t="shared" ref="K139:AE139" si="23">SUM(K131:K138)</f>
        <v>0</v>
      </c>
      <c r="L139" s="9"/>
      <c r="M139" s="9">
        <f t="shared" si="23"/>
        <v>0</v>
      </c>
      <c r="N139" s="9"/>
      <c r="O139" s="9">
        <f t="shared" si="23"/>
        <v>0</v>
      </c>
      <c r="P139" s="9"/>
      <c r="Q139" s="9">
        <f t="shared" si="23"/>
        <v>0</v>
      </c>
      <c r="R139" s="9"/>
      <c r="S139" s="9">
        <f t="shared" si="23"/>
        <v>0</v>
      </c>
      <c r="T139" s="9"/>
      <c r="U139" s="9">
        <f t="shared" si="23"/>
        <v>0</v>
      </c>
      <c r="V139" s="9"/>
      <c r="W139" s="9">
        <f t="shared" si="23"/>
        <v>0</v>
      </c>
      <c r="X139" s="9"/>
      <c r="Y139" s="9">
        <f t="shared" si="23"/>
        <v>0</v>
      </c>
      <c r="Z139" s="9"/>
      <c r="AA139" s="9">
        <f t="shared" si="23"/>
        <v>0</v>
      </c>
      <c r="AB139" s="9"/>
      <c r="AC139" s="9">
        <f t="shared" si="23"/>
        <v>0</v>
      </c>
      <c r="AD139" s="9"/>
      <c r="AE139" s="9">
        <f t="shared" si="23"/>
        <v>0</v>
      </c>
      <c r="AF139" s="64">
        <f>SUM(AF131:AF138)</f>
        <v>0</v>
      </c>
    </row>
    <row r="140" spans="1:34" s="7" customFormat="1" ht="5.25" customHeight="1" thickBot="1" x14ac:dyDescent="0.25">
      <c r="A140" s="68"/>
      <c r="B140" s="314"/>
      <c r="C140" s="12"/>
      <c r="D140" s="12"/>
      <c r="E140" s="12"/>
      <c r="F140" s="12"/>
      <c r="G140" s="274"/>
      <c r="H140" s="19"/>
      <c r="I140" s="12"/>
      <c r="J140" s="19"/>
      <c r="K140" s="12"/>
      <c r="L140" s="19"/>
      <c r="M140" s="12"/>
      <c r="N140" s="19"/>
      <c r="O140" s="12"/>
      <c r="P140" s="19"/>
      <c r="Q140" s="12"/>
      <c r="R140" s="19"/>
      <c r="S140" s="12"/>
      <c r="T140" s="19"/>
      <c r="U140" s="12"/>
      <c r="V140" s="19"/>
      <c r="W140" s="12"/>
      <c r="X140" s="19"/>
      <c r="Y140" s="12"/>
      <c r="Z140" s="19"/>
      <c r="AA140" s="12"/>
      <c r="AB140" s="19"/>
      <c r="AC140" s="12"/>
      <c r="AD140" s="19"/>
      <c r="AE140" s="12"/>
      <c r="AF140" s="70"/>
      <c r="AH140" s="8"/>
    </row>
    <row r="141" spans="1:34" s="7" customFormat="1" ht="14.1" customHeight="1" x14ac:dyDescent="0.2">
      <c r="A141" s="67" t="str">
        <f>A81</f>
        <v>Support Category</v>
      </c>
      <c r="B141" s="314"/>
      <c r="C141" s="281"/>
      <c r="D141" s="281"/>
      <c r="E141" s="281"/>
      <c r="F141" s="281"/>
      <c r="G141" s="274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10"/>
      <c r="AH141" s="8"/>
    </row>
    <row r="142" spans="1:34" ht="14.1" customHeight="1" thickBot="1" x14ac:dyDescent="0.25">
      <c r="A142" s="61" t="s">
        <v>8</v>
      </c>
      <c r="B142" s="314"/>
      <c r="C142" s="282"/>
      <c r="D142" s="266"/>
      <c r="E142" s="267"/>
      <c r="F142" s="267"/>
      <c r="G142" s="274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8"/>
    </row>
    <row r="143" spans="1:34" ht="12.95" customHeight="1" x14ac:dyDescent="0.2">
      <c r="A143" s="317"/>
      <c r="B143" s="314"/>
      <c r="C143" s="256">
        <f>AF151</f>
        <v>0</v>
      </c>
      <c r="D143" s="253"/>
      <c r="E143" s="315"/>
      <c r="F143" s="259">
        <f>D143-C143</f>
        <v>0</v>
      </c>
      <c r="G143" s="274"/>
      <c r="H143" s="16"/>
      <c r="I143" s="43"/>
      <c r="J143" s="20"/>
      <c r="K143" s="43"/>
      <c r="L143" s="20"/>
      <c r="M143" s="43"/>
      <c r="N143" s="20"/>
      <c r="O143" s="43"/>
      <c r="P143" s="20"/>
      <c r="Q143" s="43"/>
      <c r="R143" s="20"/>
      <c r="S143" s="43"/>
      <c r="T143" s="20"/>
      <c r="U143" s="43"/>
      <c r="V143" s="20"/>
      <c r="W143" s="43"/>
      <c r="X143" s="20"/>
      <c r="Y143" s="43"/>
      <c r="Z143" s="20"/>
      <c r="AA143" s="43"/>
      <c r="AB143" s="20"/>
      <c r="AC143" s="43"/>
      <c r="AD143" s="20"/>
      <c r="AE143" s="24"/>
      <c r="AF143" s="62">
        <f>SUM(I143:AE143)</f>
        <v>0</v>
      </c>
    </row>
    <row r="144" spans="1:34" ht="12.95" customHeight="1" x14ac:dyDescent="0.2">
      <c r="A144" s="318"/>
      <c r="B144" s="314"/>
      <c r="C144" s="257"/>
      <c r="D144" s="254"/>
      <c r="E144" s="316"/>
      <c r="F144" s="260"/>
      <c r="G144" s="274"/>
      <c r="H144" s="16"/>
      <c r="I144" s="122"/>
      <c r="J144" s="20"/>
      <c r="K144" s="122"/>
      <c r="L144" s="20"/>
      <c r="M144" s="122"/>
      <c r="N144" s="20"/>
      <c r="O144" s="122"/>
      <c r="P144" s="20"/>
      <c r="Q144" s="122"/>
      <c r="R144" s="20"/>
      <c r="S144" s="122"/>
      <c r="T144" s="20"/>
      <c r="U144" s="122"/>
      <c r="V144" s="20"/>
      <c r="W144" s="122"/>
      <c r="X144" s="20"/>
      <c r="Y144" s="122"/>
      <c r="Z144" s="20"/>
      <c r="AA144" s="122"/>
      <c r="AB144" s="20"/>
      <c r="AC144" s="122"/>
      <c r="AD144" s="20"/>
      <c r="AE144" s="24"/>
      <c r="AF144" s="62">
        <f t="shared" ref="AF144:AF150" si="24">SUM(I144:AE144)</f>
        <v>0</v>
      </c>
    </row>
    <row r="145" spans="1:34" ht="12.95" customHeight="1" x14ac:dyDescent="0.2">
      <c r="A145" s="318"/>
      <c r="B145" s="314"/>
      <c r="C145" s="257"/>
      <c r="D145" s="254"/>
      <c r="E145" s="316"/>
      <c r="F145" s="260"/>
      <c r="G145" s="274"/>
      <c r="H145" s="16"/>
      <c r="I145" s="124"/>
      <c r="J145" s="20"/>
      <c r="K145" s="124"/>
      <c r="L145" s="20"/>
      <c r="M145" s="124"/>
      <c r="N145" s="20"/>
      <c r="O145" s="124"/>
      <c r="P145" s="20"/>
      <c r="Q145" s="124"/>
      <c r="R145" s="20"/>
      <c r="S145" s="124"/>
      <c r="T145" s="20"/>
      <c r="U145" s="124"/>
      <c r="V145" s="20"/>
      <c r="W145" s="124"/>
      <c r="X145" s="20"/>
      <c r="Y145" s="124"/>
      <c r="Z145" s="20"/>
      <c r="AA145" s="124"/>
      <c r="AB145" s="20"/>
      <c r="AC145" s="124"/>
      <c r="AD145" s="20"/>
      <c r="AE145" s="24"/>
      <c r="AF145" s="62">
        <f t="shared" si="24"/>
        <v>0</v>
      </c>
    </row>
    <row r="146" spans="1:34" ht="12.95" customHeight="1" x14ac:dyDescent="0.2">
      <c r="A146" s="246" t="s">
        <v>120</v>
      </c>
      <c r="B146" s="314"/>
      <c r="C146" s="257"/>
      <c r="D146" s="254"/>
      <c r="E146" s="316"/>
      <c r="F146" s="260"/>
      <c r="G146" s="274"/>
      <c r="H146" s="16"/>
      <c r="I146" s="124"/>
      <c r="J146" s="20"/>
      <c r="K146" s="124"/>
      <c r="L146" s="20"/>
      <c r="M146" s="124"/>
      <c r="N146" s="20"/>
      <c r="O146" s="124"/>
      <c r="P146" s="20"/>
      <c r="Q146" s="124"/>
      <c r="R146" s="20"/>
      <c r="S146" s="124"/>
      <c r="T146" s="20"/>
      <c r="U146" s="124"/>
      <c r="V146" s="20"/>
      <c r="W146" s="124"/>
      <c r="X146" s="20"/>
      <c r="Y146" s="124"/>
      <c r="Z146" s="20"/>
      <c r="AA146" s="124"/>
      <c r="AB146" s="20"/>
      <c r="AC146" s="124"/>
      <c r="AD146" s="20"/>
      <c r="AE146" s="24"/>
      <c r="AF146" s="62">
        <f t="shared" si="24"/>
        <v>0</v>
      </c>
    </row>
    <row r="147" spans="1:34" ht="12.95" customHeight="1" x14ac:dyDescent="0.2">
      <c r="A147" s="247"/>
      <c r="B147" s="314"/>
      <c r="C147" s="257"/>
      <c r="D147" s="254"/>
      <c r="E147" s="316"/>
      <c r="F147" s="260"/>
      <c r="G147" s="274"/>
      <c r="H147" s="16"/>
      <c r="I147" s="122"/>
      <c r="J147" s="20"/>
      <c r="K147" s="122"/>
      <c r="L147" s="20"/>
      <c r="M147" s="122"/>
      <c r="N147" s="20"/>
      <c r="O147" s="122"/>
      <c r="P147" s="20"/>
      <c r="Q147" s="122"/>
      <c r="R147" s="20"/>
      <c r="S147" s="122"/>
      <c r="T147" s="20"/>
      <c r="U147" s="122"/>
      <c r="V147" s="20"/>
      <c r="W147" s="122"/>
      <c r="X147" s="20"/>
      <c r="Y147" s="122"/>
      <c r="Z147" s="20"/>
      <c r="AA147" s="122"/>
      <c r="AB147" s="20"/>
      <c r="AC147" s="122"/>
      <c r="AD147" s="20"/>
      <c r="AE147" s="24"/>
      <c r="AF147" s="62">
        <f t="shared" si="24"/>
        <v>0</v>
      </c>
    </row>
    <row r="148" spans="1:34" ht="12.95" customHeight="1" x14ac:dyDescent="0.2">
      <c r="A148" s="246" t="s">
        <v>121</v>
      </c>
      <c r="B148" s="314"/>
      <c r="C148" s="257"/>
      <c r="D148" s="254"/>
      <c r="E148" s="316"/>
      <c r="F148" s="260"/>
      <c r="G148" s="274"/>
      <c r="H148" s="16"/>
      <c r="I148" s="43"/>
      <c r="J148" s="20"/>
      <c r="K148" s="43"/>
      <c r="L148" s="20"/>
      <c r="M148" s="43"/>
      <c r="N148" s="20"/>
      <c r="O148" s="43"/>
      <c r="P148" s="20"/>
      <c r="Q148" s="43"/>
      <c r="R148" s="20"/>
      <c r="S148" s="43"/>
      <c r="T148" s="20"/>
      <c r="U148" s="43"/>
      <c r="V148" s="20"/>
      <c r="W148" s="43"/>
      <c r="X148" s="20"/>
      <c r="Y148" s="43"/>
      <c r="Z148" s="20"/>
      <c r="AA148" s="43"/>
      <c r="AB148" s="20"/>
      <c r="AC148" s="43"/>
      <c r="AD148" s="20"/>
      <c r="AE148" s="24"/>
      <c r="AF148" s="62">
        <f t="shared" si="24"/>
        <v>0</v>
      </c>
    </row>
    <row r="149" spans="1:34" ht="12.95" customHeight="1" x14ac:dyDescent="0.2">
      <c r="A149" s="247"/>
      <c r="B149" s="314"/>
      <c r="C149" s="257"/>
      <c r="D149" s="254"/>
      <c r="E149" s="316"/>
      <c r="F149" s="260"/>
      <c r="G149" s="274"/>
      <c r="H149" s="16"/>
      <c r="I149" s="43"/>
      <c r="J149" s="20"/>
      <c r="K149" s="43"/>
      <c r="L149" s="20"/>
      <c r="M149" s="43"/>
      <c r="N149" s="20"/>
      <c r="O149" s="43"/>
      <c r="P149" s="20"/>
      <c r="Q149" s="43"/>
      <c r="R149" s="20"/>
      <c r="S149" s="43"/>
      <c r="T149" s="20"/>
      <c r="U149" s="43"/>
      <c r="V149" s="20"/>
      <c r="W149" s="43"/>
      <c r="X149" s="20"/>
      <c r="Y149" s="43"/>
      <c r="Z149" s="20"/>
      <c r="AA149" s="43"/>
      <c r="AB149" s="20"/>
      <c r="AC149" s="43"/>
      <c r="AD149" s="20"/>
      <c r="AE149" s="24"/>
      <c r="AF149" s="62">
        <f t="shared" si="24"/>
        <v>0</v>
      </c>
    </row>
    <row r="150" spans="1:34" ht="12.95" customHeight="1" thickBot="1" x14ac:dyDescent="0.25">
      <c r="A150" s="245"/>
      <c r="B150" s="314"/>
      <c r="C150" s="258"/>
      <c r="D150" s="255"/>
      <c r="E150" s="316"/>
      <c r="F150" s="261"/>
      <c r="G150" s="274"/>
      <c r="H150" s="16"/>
      <c r="I150" s="43"/>
      <c r="J150" s="20"/>
      <c r="K150" s="43"/>
      <c r="L150" s="20"/>
      <c r="M150" s="43"/>
      <c r="N150" s="20"/>
      <c r="O150" s="43"/>
      <c r="P150" s="20"/>
      <c r="Q150" s="43"/>
      <c r="R150" s="20"/>
      <c r="S150" s="43"/>
      <c r="T150" s="20"/>
      <c r="U150" s="43"/>
      <c r="V150" s="20"/>
      <c r="W150" s="43"/>
      <c r="X150" s="20"/>
      <c r="Y150" s="43"/>
      <c r="Z150" s="20"/>
      <c r="AA150" s="43"/>
      <c r="AB150" s="20"/>
      <c r="AC150" s="43"/>
      <c r="AD150" s="20"/>
      <c r="AE150" s="24"/>
      <c r="AF150" s="62">
        <f t="shared" si="24"/>
        <v>0</v>
      </c>
    </row>
    <row r="151" spans="1:34" ht="14.1" customHeight="1" thickBot="1" x14ac:dyDescent="0.25">
      <c r="A151" s="125" t="s">
        <v>6</v>
      </c>
      <c r="B151" s="314"/>
      <c r="C151" s="126">
        <f>SUM(C143)</f>
        <v>0</v>
      </c>
      <c r="D151" s="126">
        <f t="shared" ref="D151:F151" si="25">SUM(D143)</f>
        <v>0</v>
      </c>
      <c r="E151" s="337"/>
      <c r="F151" s="126">
        <f t="shared" si="25"/>
        <v>0</v>
      </c>
      <c r="G151" s="274"/>
      <c r="H151" s="127"/>
      <c r="I151" s="128">
        <f>SUM(I143:I150)</f>
        <v>0</v>
      </c>
      <c r="J151" s="128"/>
      <c r="K151" s="128">
        <f t="shared" ref="K151:AC151" si="26">SUM(K143:K150)</f>
        <v>0</v>
      </c>
      <c r="L151" s="128"/>
      <c r="M151" s="128">
        <f t="shared" si="26"/>
        <v>0</v>
      </c>
      <c r="N151" s="128"/>
      <c r="O151" s="128">
        <f t="shared" si="26"/>
        <v>0</v>
      </c>
      <c r="P151" s="128"/>
      <c r="Q151" s="128">
        <f t="shared" si="26"/>
        <v>0</v>
      </c>
      <c r="R151" s="128"/>
      <c r="S151" s="128">
        <f t="shared" si="26"/>
        <v>0</v>
      </c>
      <c r="T151" s="128"/>
      <c r="U151" s="128">
        <f t="shared" si="26"/>
        <v>0</v>
      </c>
      <c r="V151" s="128"/>
      <c r="W151" s="128">
        <f>SUM(W143:W150)</f>
        <v>0</v>
      </c>
      <c r="X151" s="128"/>
      <c r="Y151" s="128">
        <f t="shared" si="26"/>
        <v>0</v>
      </c>
      <c r="Z151" s="128"/>
      <c r="AA151" s="128">
        <f t="shared" si="26"/>
        <v>0</v>
      </c>
      <c r="AB151" s="128"/>
      <c r="AC151" s="128">
        <f t="shared" si="26"/>
        <v>0</v>
      </c>
      <c r="AD151" s="128"/>
      <c r="AE151" s="128">
        <f>SUM(AE143:AE150)</f>
        <v>0</v>
      </c>
      <c r="AF151" s="129">
        <f>SUM(AF143:AF150)</f>
        <v>0</v>
      </c>
    </row>
    <row r="152" spans="1:34" s="7" customFormat="1" ht="5.25" customHeight="1" thickBot="1" x14ac:dyDescent="0.25">
      <c r="A152" s="130"/>
      <c r="B152" s="131"/>
      <c r="C152" s="132"/>
      <c r="D152" s="132"/>
      <c r="E152" s="132"/>
      <c r="F152" s="132"/>
      <c r="G152" s="133"/>
      <c r="H152" s="134"/>
      <c r="I152" s="132"/>
      <c r="J152" s="134"/>
      <c r="K152" s="132"/>
      <c r="L152" s="134"/>
      <c r="M152" s="132"/>
      <c r="N152" s="134"/>
      <c r="O152" s="132"/>
      <c r="P152" s="134"/>
      <c r="Q152" s="132"/>
      <c r="R152" s="134"/>
      <c r="S152" s="132"/>
      <c r="T152" s="134"/>
      <c r="U152" s="132"/>
      <c r="V152" s="134"/>
      <c r="W152" s="132"/>
      <c r="X152" s="134"/>
      <c r="Y152" s="132"/>
      <c r="Z152" s="134"/>
      <c r="AA152" s="132"/>
      <c r="AB152" s="134"/>
      <c r="AC152" s="132"/>
      <c r="AD152" s="134"/>
      <c r="AE152" s="132"/>
      <c r="AF152" s="135"/>
      <c r="AH152" s="8"/>
    </row>
  </sheetData>
  <sheetProtection algorithmName="SHA-512" hashValue="EE5Ae30n+aKmnMVc7i1wCcDxrGBLTad41qrn+77OcQctM27K6vEn25Wj4ss4jG1CuZC8OuQXZYX/kX9hcSboDg==" saltValue="FFsUzy3DElS4/JTxPRkDrA==" spinCount="100000" sheet="1" selectLockedCells="1"/>
  <mergeCells count="114">
    <mergeCell ref="E131:E138"/>
    <mergeCell ref="E143:E150"/>
    <mergeCell ref="M3:O3"/>
    <mergeCell ref="C93:F93"/>
    <mergeCell ref="C10:F10"/>
    <mergeCell ref="F59:F66"/>
    <mergeCell ref="D59:D66"/>
    <mergeCell ref="F71:F78"/>
    <mergeCell ref="C81:F81"/>
    <mergeCell ref="C70:F70"/>
    <mergeCell ref="C69:F69"/>
    <mergeCell ref="C58:F58"/>
    <mergeCell ref="C57:F57"/>
    <mergeCell ref="C46:F46"/>
    <mergeCell ref="E11:E18"/>
    <mergeCell ref="E23:E30"/>
    <mergeCell ref="E35:E42"/>
    <mergeCell ref="E47:E54"/>
    <mergeCell ref="E59:E66"/>
    <mergeCell ref="E71:E78"/>
    <mergeCell ref="E83:E90"/>
    <mergeCell ref="E6:E7"/>
    <mergeCell ref="M4:O4"/>
    <mergeCell ref="Z6:AA6"/>
    <mergeCell ref="AB6:AC6"/>
    <mergeCell ref="AD6:AE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D95:D102"/>
    <mergeCell ref="C105:F105"/>
    <mergeCell ref="C106:F106"/>
    <mergeCell ref="C107:C114"/>
    <mergeCell ref="D107:D114"/>
    <mergeCell ref="A119:A121"/>
    <mergeCell ref="E95:E102"/>
    <mergeCell ref="E107:E114"/>
    <mergeCell ref="E119:E126"/>
    <mergeCell ref="C131:C138"/>
    <mergeCell ref="D131:D138"/>
    <mergeCell ref="F131:F138"/>
    <mergeCell ref="A143:A145"/>
    <mergeCell ref="A131:A133"/>
    <mergeCell ref="C23:C30"/>
    <mergeCell ref="F35:F42"/>
    <mergeCell ref="D23:D30"/>
    <mergeCell ref="C35:C42"/>
    <mergeCell ref="F107:F114"/>
    <mergeCell ref="C117:F117"/>
    <mergeCell ref="C118:F118"/>
    <mergeCell ref="C94:F94"/>
    <mergeCell ref="A107:A109"/>
    <mergeCell ref="A95:A97"/>
    <mergeCell ref="A83:A85"/>
    <mergeCell ref="A71:A73"/>
    <mergeCell ref="A59:A61"/>
    <mergeCell ref="A47:A49"/>
    <mergeCell ref="A35:A37"/>
    <mergeCell ref="A23:A25"/>
    <mergeCell ref="C95:C102"/>
    <mergeCell ref="A1:G1"/>
    <mergeCell ref="F83:F90"/>
    <mergeCell ref="D83:D90"/>
    <mergeCell ref="C83:C90"/>
    <mergeCell ref="C59:C66"/>
    <mergeCell ref="C71:C78"/>
    <mergeCell ref="D35:D42"/>
    <mergeCell ref="C4:F4"/>
    <mergeCell ref="C11:C18"/>
    <mergeCell ref="D11:D18"/>
    <mergeCell ref="C3:F3"/>
    <mergeCell ref="C82:F82"/>
    <mergeCell ref="A6:A7"/>
    <mergeCell ref="F6:F7"/>
    <mergeCell ref="C6:C7"/>
    <mergeCell ref="F47:F54"/>
    <mergeCell ref="D47:D54"/>
    <mergeCell ref="C47:C54"/>
    <mergeCell ref="F11:F18"/>
    <mergeCell ref="D6:D7"/>
    <mergeCell ref="A11:A13"/>
    <mergeCell ref="B3:B4"/>
    <mergeCell ref="B6:B7"/>
    <mergeCell ref="B9:B151"/>
    <mergeCell ref="P4:Z4"/>
    <mergeCell ref="D71:D78"/>
    <mergeCell ref="C119:C126"/>
    <mergeCell ref="D119:D126"/>
    <mergeCell ref="F119:F126"/>
    <mergeCell ref="F95:F102"/>
    <mergeCell ref="C22:F22"/>
    <mergeCell ref="C34:F34"/>
    <mergeCell ref="C9:F9"/>
    <mergeCell ref="J3:J4"/>
    <mergeCell ref="G6:G7"/>
    <mergeCell ref="G9:G151"/>
    <mergeCell ref="A8:AF8"/>
    <mergeCell ref="C45:F45"/>
    <mergeCell ref="C21:F21"/>
    <mergeCell ref="F23:F30"/>
    <mergeCell ref="C33:F33"/>
    <mergeCell ref="C141:F141"/>
    <mergeCell ref="C142:F142"/>
    <mergeCell ref="C143:C150"/>
    <mergeCell ref="D143:D150"/>
    <mergeCell ref="F143:F150"/>
    <mergeCell ref="C129:F129"/>
    <mergeCell ref="C130:F130"/>
  </mergeCells>
  <phoneticPr fontId="5" type="noConversion"/>
  <conditionalFormatting sqref="E11 E19">
    <cfRule type="containsText" dxfId="42" priority="40" operator="containsText" text="Previous Plan Agreement">
      <formula>NOT(ISERROR(SEARCH("Previous Plan Agreement",E11)))</formula>
    </cfRule>
    <cfRule type="containsText" dxfId="41" priority="41" operator="containsText" text="New Plan Agreement">
      <formula>NOT(ISERROR(SEARCH("New Plan Agreement",E11)))</formula>
    </cfRule>
  </conditionalFormatting>
  <conditionalFormatting sqref="A17 A29 A41 A53 A65 A77 A89 A101 A113 A125 A137 A149">
    <cfRule type="timePeriod" dxfId="40" priority="39" timePeriod="nextMonth">
      <formula>AND(MONTH(A17)=MONTH(EDATE(TODAY(),0+1)),YEAR(A17)=YEAR(EDATE(TODAY(),0+1)))</formula>
    </cfRule>
  </conditionalFormatting>
  <conditionalFormatting sqref="E23 E31">
    <cfRule type="containsText" dxfId="39" priority="37" operator="containsText" text="Previous Plan Agreement">
      <formula>NOT(ISERROR(SEARCH("Previous Plan Agreement",E23)))</formula>
    </cfRule>
    <cfRule type="containsText" dxfId="38" priority="38" operator="containsText" text="New Plan Agreement">
      <formula>NOT(ISERROR(SEARCH("New Plan Agreement",E23)))</formula>
    </cfRule>
  </conditionalFormatting>
  <conditionalFormatting sqref="E35 E43">
    <cfRule type="containsText" dxfId="37" priority="35" operator="containsText" text="Previous Plan Agreement">
      <formula>NOT(ISERROR(SEARCH("Previous Plan Agreement",E35)))</formula>
    </cfRule>
    <cfRule type="containsText" dxfId="36" priority="36" operator="containsText" text="New Plan Agreement">
      <formula>NOT(ISERROR(SEARCH("New Plan Agreement",E35)))</formula>
    </cfRule>
  </conditionalFormatting>
  <conditionalFormatting sqref="E47 E55">
    <cfRule type="containsText" dxfId="35" priority="33" operator="containsText" text="Previous Plan Agreement">
      <formula>NOT(ISERROR(SEARCH("Previous Plan Agreement",E47)))</formula>
    </cfRule>
    <cfRule type="containsText" dxfId="34" priority="34" operator="containsText" text="New Plan Agreement">
      <formula>NOT(ISERROR(SEARCH("New Plan Agreement",E47)))</formula>
    </cfRule>
  </conditionalFormatting>
  <conditionalFormatting sqref="E59 E67">
    <cfRule type="containsText" dxfId="33" priority="31" operator="containsText" text="Previous Plan Agreement">
      <formula>NOT(ISERROR(SEARCH("Previous Plan Agreement",E59)))</formula>
    </cfRule>
    <cfRule type="containsText" dxfId="32" priority="32" operator="containsText" text="New Plan Agreement">
      <formula>NOT(ISERROR(SEARCH("New Plan Agreement",E59)))</formula>
    </cfRule>
  </conditionalFormatting>
  <conditionalFormatting sqref="E71">
    <cfRule type="containsText" dxfId="27" priority="27" operator="containsText" text="Previous Plan Agreement">
      <formula>NOT(ISERROR(SEARCH("Previous Plan Agreement",E71)))</formula>
    </cfRule>
    <cfRule type="containsText" dxfId="26" priority="28" operator="containsText" text="New Plan Agreement">
      <formula>NOT(ISERROR(SEARCH("New Plan Agreement",E71)))</formula>
    </cfRule>
  </conditionalFormatting>
  <conditionalFormatting sqref="E79">
    <cfRule type="containsText" dxfId="25" priority="25" operator="containsText" text="Previous Plan Agreement">
      <formula>NOT(ISERROR(SEARCH("Previous Plan Agreement",E79)))</formula>
    </cfRule>
    <cfRule type="containsText" dxfId="24" priority="26" operator="containsText" text="New Plan Agreement">
      <formula>NOT(ISERROR(SEARCH("New Plan Agreement",E79)))</formula>
    </cfRule>
  </conditionalFormatting>
  <conditionalFormatting sqref="E83">
    <cfRule type="containsText" dxfId="23" priority="23" operator="containsText" text="Previous Plan Agreement">
      <formula>NOT(ISERROR(SEARCH("Previous Plan Agreement",E83)))</formula>
    </cfRule>
    <cfRule type="containsText" dxfId="22" priority="24" operator="containsText" text="New Plan Agreement">
      <formula>NOT(ISERROR(SEARCH("New Plan Agreement",E83)))</formula>
    </cfRule>
  </conditionalFormatting>
  <conditionalFormatting sqref="E91">
    <cfRule type="containsText" dxfId="21" priority="21" operator="containsText" text="Previous Plan Agreement">
      <formula>NOT(ISERROR(SEARCH("Previous Plan Agreement",E91)))</formula>
    </cfRule>
    <cfRule type="containsText" dxfId="20" priority="22" operator="containsText" text="New Plan Agreement">
      <formula>NOT(ISERROR(SEARCH("New Plan Agreement",E91)))</formula>
    </cfRule>
  </conditionalFormatting>
  <conditionalFormatting sqref="E95">
    <cfRule type="containsText" dxfId="19" priority="19" operator="containsText" text="Previous Plan Agreement">
      <formula>NOT(ISERROR(SEARCH("Previous Plan Agreement",E95)))</formula>
    </cfRule>
    <cfRule type="containsText" dxfId="18" priority="20" operator="containsText" text="New Plan Agreement">
      <formula>NOT(ISERROR(SEARCH("New Plan Agreement",E95)))</formula>
    </cfRule>
  </conditionalFormatting>
  <conditionalFormatting sqref="E103">
    <cfRule type="containsText" dxfId="17" priority="17" operator="containsText" text="Previous Plan Agreement">
      <formula>NOT(ISERROR(SEARCH("Previous Plan Agreement",E103)))</formula>
    </cfRule>
    <cfRule type="containsText" dxfId="16" priority="18" operator="containsText" text="New Plan Agreement">
      <formula>NOT(ISERROR(SEARCH("New Plan Agreement",E103)))</formula>
    </cfRule>
  </conditionalFormatting>
  <conditionalFormatting sqref="E107">
    <cfRule type="containsText" dxfId="15" priority="15" operator="containsText" text="Previous Plan Agreement">
      <formula>NOT(ISERROR(SEARCH("Previous Plan Agreement",E107)))</formula>
    </cfRule>
    <cfRule type="containsText" dxfId="14" priority="16" operator="containsText" text="New Plan Agreement">
      <formula>NOT(ISERROR(SEARCH("New Plan Agreement",E107)))</formula>
    </cfRule>
  </conditionalFormatting>
  <conditionalFormatting sqref="E115">
    <cfRule type="containsText" dxfId="13" priority="13" operator="containsText" text="Previous Plan Agreement">
      <formula>NOT(ISERROR(SEARCH("Previous Plan Agreement",E115)))</formula>
    </cfRule>
    <cfRule type="containsText" dxfId="12" priority="14" operator="containsText" text="New Plan Agreement">
      <formula>NOT(ISERROR(SEARCH("New Plan Agreement",E115)))</formula>
    </cfRule>
  </conditionalFormatting>
  <conditionalFormatting sqref="E119">
    <cfRule type="containsText" dxfId="11" priority="11" operator="containsText" text="Previous Plan Agreement">
      <formula>NOT(ISERROR(SEARCH("Previous Plan Agreement",E119)))</formula>
    </cfRule>
    <cfRule type="containsText" dxfId="10" priority="12" operator="containsText" text="New Plan Agreement">
      <formula>NOT(ISERROR(SEARCH("New Plan Agreement",E119)))</formula>
    </cfRule>
  </conditionalFormatting>
  <conditionalFormatting sqref="E127">
    <cfRule type="containsText" dxfId="9" priority="9" operator="containsText" text="Previous Plan Agreement">
      <formula>NOT(ISERROR(SEARCH("Previous Plan Agreement",E127)))</formula>
    </cfRule>
    <cfRule type="containsText" dxfId="8" priority="10" operator="containsText" text="New Plan Agreement">
      <formula>NOT(ISERROR(SEARCH("New Plan Agreement",E127)))</formula>
    </cfRule>
  </conditionalFormatting>
  <conditionalFormatting sqref="E131">
    <cfRule type="containsText" dxfId="7" priority="7" operator="containsText" text="Previous Plan Agreement">
      <formula>NOT(ISERROR(SEARCH("Previous Plan Agreement",E131)))</formula>
    </cfRule>
    <cfRule type="containsText" dxfId="6" priority="8" operator="containsText" text="New Plan Agreement">
      <formula>NOT(ISERROR(SEARCH("New Plan Agreement",E131)))</formula>
    </cfRule>
  </conditionalFormatting>
  <conditionalFormatting sqref="E139">
    <cfRule type="containsText" dxfId="5" priority="5" operator="containsText" text="Previous Plan Agreement">
      <formula>NOT(ISERROR(SEARCH("Previous Plan Agreement",E139)))</formula>
    </cfRule>
    <cfRule type="containsText" dxfId="4" priority="6" operator="containsText" text="New Plan Agreement">
      <formula>NOT(ISERROR(SEARCH("New Plan Agreement",E139)))</formula>
    </cfRule>
  </conditionalFormatting>
  <conditionalFormatting sqref="E143">
    <cfRule type="containsText" dxfId="3" priority="3" operator="containsText" text="Previous Plan Agreement">
      <formula>NOT(ISERROR(SEARCH("Previous Plan Agreement",E143)))</formula>
    </cfRule>
    <cfRule type="containsText" dxfId="2" priority="4" operator="containsText" text="New Plan Agreement">
      <formula>NOT(ISERROR(SEARCH("New Plan Agreement",E143)))</formula>
    </cfRule>
  </conditionalFormatting>
  <conditionalFormatting sqref="E151">
    <cfRule type="containsText" dxfId="1" priority="1" operator="containsText" text="Previous Plan Agreement">
      <formula>NOT(ISERROR(SEARCH("Previous Plan Agreement",E151)))</formula>
    </cfRule>
    <cfRule type="containsText" dxfId="0" priority="2" operator="containsText" text="New Plan Agreement">
      <formula>NOT(ISERROR(SEARCH("New Plan Agreement",E151)))</formula>
    </cfRule>
  </conditionalFormatting>
  <dataValidations count="2">
    <dataValidation type="list" allowBlank="1" showInputMessage="1" showErrorMessage="1" sqref="E35:E42 E83:E90 E95:E102 E107:E114 E119:E126 E131:E138 E143:E150 E71:E78 E59:E66 E47:E54 E23:E30" xr:uid="{881287AA-FB26-4821-B545-B05C2967A594}">
      <formula1>$AH$5:$AH$8</formula1>
    </dataValidation>
    <dataValidation type="list" allowBlank="1" showInputMessage="1" showErrorMessage="1" sqref="E11:E18" xr:uid="{683F2CEA-14D8-4265-912A-5BEA272FA322}">
      <formula1>$AH$5:$AH$8</formula1>
    </dataValidation>
  </dataValidations>
  <pageMargins left="0.35433070866141736" right="0" top="0.39370078740157483" bottom="0" header="0.11811023622047245" footer="0"/>
  <pageSetup paperSize="9" scale="45" fitToHeight="0" orientation="landscape" r:id="rId1"/>
  <headerFooter alignWithMargins="0">
    <oddHeader>&amp;L&amp;8&amp;Z&amp;F&amp;R&amp;8&amp;D</oddHeader>
  </headerFooter>
  <rowBreaks count="1" manualBreakCount="1">
    <brk id="81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2" tint="-0.249977111117893"/>
    <pageSetUpPr fitToPage="1"/>
  </sheetPr>
  <dimension ref="A1:P53"/>
  <sheetViews>
    <sheetView zoomScaleNormal="100" workbookViewId="0">
      <selection activeCell="G27" sqref="G27"/>
    </sheetView>
  </sheetViews>
  <sheetFormatPr defaultColWidth="9" defaultRowHeight="12.75" x14ac:dyDescent="0.2"/>
  <cols>
    <col min="1" max="1" width="0.5703125" style="72" customWidth="1"/>
    <col min="2" max="2" width="14.42578125" style="29" customWidth="1"/>
    <col min="3" max="3" width="26.5703125" style="29" customWidth="1"/>
    <col min="4" max="4" width="26.42578125" style="34" customWidth="1"/>
    <col min="5" max="5" width="27.42578125" style="29" customWidth="1"/>
    <col min="6" max="6" width="14" style="29" customWidth="1"/>
    <col min="7" max="7" width="11.85546875" style="29" customWidth="1"/>
    <col min="8" max="8" width="12.5703125" style="29" customWidth="1"/>
    <col min="9" max="9" width="17.28515625" style="29" customWidth="1"/>
    <col min="10" max="10" width="3.5703125" style="29" customWidth="1"/>
    <col min="11" max="13" width="9" style="29"/>
    <col min="14" max="16" width="9" style="29" hidden="1" customWidth="1"/>
    <col min="17" max="256" width="9" style="29"/>
    <col min="257" max="257" width="0.5703125" style="29" customWidth="1"/>
    <col min="258" max="258" width="11.42578125" style="29" customWidth="1"/>
    <col min="259" max="259" width="26.5703125" style="29" customWidth="1"/>
    <col min="260" max="260" width="29" style="29" customWidth="1"/>
    <col min="261" max="261" width="29.140625" style="29" customWidth="1"/>
    <col min="262" max="262" width="11.140625" style="29" customWidth="1"/>
    <col min="263" max="263" width="11.85546875" style="29" customWidth="1"/>
    <col min="264" max="264" width="12.5703125" style="29" customWidth="1"/>
    <col min="265" max="265" width="11.7109375" style="29" customWidth="1"/>
    <col min="266" max="512" width="9" style="29"/>
    <col min="513" max="513" width="0.5703125" style="29" customWidth="1"/>
    <col min="514" max="514" width="11.42578125" style="29" customWidth="1"/>
    <col min="515" max="515" width="26.5703125" style="29" customWidth="1"/>
    <col min="516" max="516" width="29" style="29" customWidth="1"/>
    <col min="517" max="517" width="29.140625" style="29" customWidth="1"/>
    <col min="518" max="518" width="11.140625" style="29" customWidth="1"/>
    <col min="519" max="519" width="11.85546875" style="29" customWidth="1"/>
    <col min="520" max="520" width="12.5703125" style="29" customWidth="1"/>
    <col min="521" max="521" width="11.7109375" style="29" customWidth="1"/>
    <col min="522" max="768" width="9" style="29"/>
    <col min="769" max="769" width="0.5703125" style="29" customWidth="1"/>
    <col min="770" max="770" width="11.42578125" style="29" customWidth="1"/>
    <col min="771" max="771" width="26.5703125" style="29" customWidth="1"/>
    <col min="772" max="772" width="29" style="29" customWidth="1"/>
    <col min="773" max="773" width="29.140625" style="29" customWidth="1"/>
    <col min="774" max="774" width="11.140625" style="29" customWidth="1"/>
    <col min="775" max="775" width="11.85546875" style="29" customWidth="1"/>
    <col min="776" max="776" width="12.5703125" style="29" customWidth="1"/>
    <col min="777" max="777" width="11.7109375" style="29" customWidth="1"/>
    <col min="778" max="1024" width="9" style="29"/>
    <col min="1025" max="1025" width="0.5703125" style="29" customWidth="1"/>
    <col min="1026" max="1026" width="11.42578125" style="29" customWidth="1"/>
    <col min="1027" max="1027" width="26.5703125" style="29" customWidth="1"/>
    <col min="1028" max="1028" width="29" style="29" customWidth="1"/>
    <col min="1029" max="1029" width="29.140625" style="29" customWidth="1"/>
    <col min="1030" max="1030" width="11.140625" style="29" customWidth="1"/>
    <col min="1031" max="1031" width="11.85546875" style="29" customWidth="1"/>
    <col min="1032" max="1032" width="12.5703125" style="29" customWidth="1"/>
    <col min="1033" max="1033" width="11.7109375" style="29" customWidth="1"/>
    <col min="1034" max="1280" width="9" style="29"/>
    <col min="1281" max="1281" width="0.5703125" style="29" customWidth="1"/>
    <col min="1282" max="1282" width="11.42578125" style="29" customWidth="1"/>
    <col min="1283" max="1283" width="26.5703125" style="29" customWidth="1"/>
    <col min="1284" max="1284" width="29" style="29" customWidth="1"/>
    <col min="1285" max="1285" width="29.140625" style="29" customWidth="1"/>
    <col min="1286" max="1286" width="11.140625" style="29" customWidth="1"/>
    <col min="1287" max="1287" width="11.85546875" style="29" customWidth="1"/>
    <col min="1288" max="1288" width="12.5703125" style="29" customWidth="1"/>
    <col min="1289" max="1289" width="11.7109375" style="29" customWidth="1"/>
    <col min="1290" max="1536" width="9" style="29"/>
    <col min="1537" max="1537" width="0.5703125" style="29" customWidth="1"/>
    <col min="1538" max="1538" width="11.42578125" style="29" customWidth="1"/>
    <col min="1539" max="1539" width="26.5703125" style="29" customWidth="1"/>
    <col min="1540" max="1540" width="29" style="29" customWidth="1"/>
    <col min="1541" max="1541" width="29.140625" style="29" customWidth="1"/>
    <col min="1542" max="1542" width="11.140625" style="29" customWidth="1"/>
    <col min="1543" max="1543" width="11.85546875" style="29" customWidth="1"/>
    <col min="1544" max="1544" width="12.5703125" style="29" customWidth="1"/>
    <col min="1545" max="1545" width="11.7109375" style="29" customWidth="1"/>
    <col min="1546" max="1792" width="9" style="29"/>
    <col min="1793" max="1793" width="0.5703125" style="29" customWidth="1"/>
    <col min="1794" max="1794" width="11.42578125" style="29" customWidth="1"/>
    <col min="1795" max="1795" width="26.5703125" style="29" customWidth="1"/>
    <col min="1796" max="1796" width="29" style="29" customWidth="1"/>
    <col min="1797" max="1797" width="29.140625" style="29" customWidth="1"/>
    <col min="1798" max="1798" width="11.140625" style="29" customWidth="1"/>
    <col min="1799" max="1799" width="11.85546875" style="29" customWidth="1"/>
    <col min="1800" max="1800" width="12.5703125" style="29" customWidth="1"/>
    <col min="1801" max="1801" width="11.7109375" style="29" customWidth="1"/>
    <col min="1802" max="2048" width="9" style="29"/>
    <col min="2049" max="2049" width="0.5703125" style="29" customWidth="1"/>
    <col min="2050" max="2050" width="11.42578125" style="29" customWidth="1"/>
    <col min="2051" max="2051" width="26.5703125" style="29" customWidth="1"/>
    <col min="2052" max="2052" width="29" style="29" customWidth="1"/>
    <col min="2053" max="2053" width="29.140625" style="29" customWidth="1"/>
    <col min="2054" max="2054" width="11.140625" style="29" customWidth="1"/>
    <col min="2055" max="2055" width="11.85546875" style="29" customWidth="1"/>
    <col min="2056" max="2056" width="12.5703125" style="29" customWidth="1"/>
    <col min="2057" max="2057" width="11.7109375" style="29" customWidth="1"/>
    <col min="2058" max="2304" width="9" style="29"/>
    <col min="2305" max="2305" width="0.5703125" style="29" customWidth="1"/>
    <col min="2306" max="2306" width="11.42578125" style="29" customWidth="1"/>
    <col min="2307" max="2307" width="26.5703125" style="29" customWidth="1"/>
    <col min="2308" max="2308" width="29" style="29" customWidth="1"/>
    <col min="2309" max="2309" width="29.140625" style="29" customWidth="1"/>
    <col min="2310" max="2310" width="11.140625" style="29" customWidth="1"/>
    <col min="2311" max="2311" width="11.85546875" style="29" customWidth="1"/>
    <col min="2312" max="2312" width="12.5703125" style="29" customWidth="1"/>
    <col min="2313" max="2313" width="11.7109375" style="29" customWidth="1"/>
    <col min="2314" max="2560" width="9" style="29"/>
    <col min="2561" max="2561" width="0.5703125" style="29" customWidth="1"/>
    <col min="2562" max="2562" width="11.42578125" style="29" customWidth="1"/>
    <col min="2563" max="2563" width="26.5703125" style="29" customWidth="1"/>
    <col min="2564" max="2564" width="29" style="29" customWidth="1"/>
    <col min="2565" max="2565" width="29.140625" style="29" customWidth="1"/>
    <col min="2566" max="2566" width="11.140625" style="29" customWidth="1"/>
    <col min="2567" max="2567" width="11.85546875" style="29" customWidth="1"/>
    <col min="2568" max="2568" width="12.5703125" style="29" customWidth="1"/>
    <col min="2569" max="2569" width="11.7109375" style="29" customWidth="1"/>
    <col min="2570" max="2816" width="9" style="29"/>
    <col min="2817" max="2817" width="0.5703125" style="29" customWidth="1"/>
    <col min="2818" max="2818" width="11.42578125" style="29" customWidth="1"/>
    <col min="2819" max="2819" width="26.5703125" style="29" customWidth="1"/>
    <col min="2820" max="2820" width="29" style="29" customWidth="1"/>
    <col min="2821" max="2821" width="29.140625" style="29" customWidth="1"/>
    <col min="2822" max="2822" width="11.140625" style="29" customWidth="1"/>
    <col min="2823" max="2823" width="11.85546875" style="29" customWidth="1"/>
    <col min="2824" max="2824" width="12.5703125" style="29" customWidth="1"/>
    <col min="2825" max="2825" width="11.7109375" style="29" customWidth="1"/>
    <col min="2826" max="3072" width="9" style="29"/>
    <col min="3073" max="3073" width="0.5703125" style="29" customWidth="1"/>
    <col min="3074" max="3074" width="11.42578125" style="29" customWidth="1"/>
    <col min="3075" max="3075" width="26.5703125" style="29" customWidth="1"/>
    <col min="3076" max="3076" width="29" style="29" customWidth="1"/>
    <col min="3077" max="3077" width="29.140625" style="29" customWidth="1"/>
    <col min="3078" max="3078" width="11.140625" style="29" customWidth="1"/>
    <col min="3079" max="3079" width="11.85546875" style="29" customWidth="1"/>
    <col min="3080" max="3080" width="12.5703125" style="29" customWidth="1"/>
    <col min="3081" max="3081" width="11.7109375" style="29" customWidth="1"/>
    <col min="3082" max="3328" width="9" style="29"/>
    <col min="3329" max="3329" width="0.5703125" style="29" customWidth="1"/>
    <col min="3330" max="3330" width="11.42578125" style="29" customWidth="1"/>
    <col min="3331" max="3331" width="26.5703125" style="29" customWidth="1"/>
    <col min="3332" max="3332" width="29" style="29" customWidth="1"/>
    <col min="3333" max="3333" width="29.140625" style="29" customWidth="1"/>
    <col min="3334" max="3334" width="11.140625" style="29" customWidth="1"/>
    <col min="3335" max="3335" width="11.85546875" style="29" customWidth="1"/>
    <col min="3336" max="3336" width="12.5703125" style="29" customWidth="1"/>
    <col min="3337" max="3337" width="11.7109375" style="29" customWidth="1"/>
    <col min="3338" max="3584" width="9" style="29"/>
    <col min="3585" max="3585" width="0.5703125" style="29" customWidth="1"/>
    <col min="3586" max="3586" width="11.42578125" style="29" customWidth="1"/>
    <col min="3587" max="3587" width="26.5703125" style="29" customWidth="1"/>
    <col min="3588" max="3588" width="29" style="29" customWidth="1"/>
    <col min="3589" max="3589" width="29.140625" style="29" customWidth="1"/>
    <col min="3590" max="3590" width="11.140625" style="29" customWidth="1"/>
    <col min="3591" max="3591" width="11.85546875" style="29" customWidth="1"/>
    <col min="3592" max="3592" width="12.5703125" style="29" customWidth="1"/>
    <col min="3593" max="3593" width="11.7109375" style="29" customWidth="1"/>
    <col min="3594" max="3840" width="9" style="29"/>
    <col min="3841" max="3841" width="0.5703125" style="29" customWidth="1"/>
    <col min="3842" max="3842" width="11.42578125" style="29" customWidth="1"/>
    <col min="3843" max="3843" width="26.5703125" style="29" customWidth="1"/>
    <col min="3844" max="3844" width="29" style="29" customWidth="1"/>
    <col min="3845" max="3845" width="29.140625" style="29" customWidth="1"/>
    <col min="3846" max="3846" width="11.140625" style="29" customWidth="1"/>
    <col min="3847" max="3847" width="11.85546875" style="29" customWidth="1"/>
    <col min="3848" max="3848" width="12.5703125" style="29" customWidth="1"/>
    <col min="3849" max="3849" width="11.7109375" style="29" customWidth="1"/>
    <col min="3850" max="4096" width="9" style="29"/>
    <col min="4097" max="4097" width="0.5703125" style="29" customWidth="1"/>
    <col min="4098" max="4098" width="11.42578125" style="29" customWidth="1"/>
    <col min="4099" max="4099" width="26.5703125" style="29" customWidth="1"/>
    <col min="4100" max="4100" width="29" style="29" customWidth="1"/>
    <col min="4101" max="4101" width="29.140625" style="29" customWidth="1"/>
    <col min="4102" max="4102" width="11.140625" style="29" customWidth="1"/>
    <col min="4103" max="4103" width="11.85546875" style="29" customWidth="1"/>
    <col min="4104" max="4104" width="12.5703125" style="29" customWidth="1"/>
    <col min="4105" max="4105" width="11.7109375" style="29" customWidth="1"/>
    <col min="4106" max="4352" width="9" style="29"/>
    <col min="4353" max="4353" width="0.5703125" style="29" customWidth="1"/>
    <col min="4354" max="4354" width="11.42578125" style="29" customWidth="1"/>
    <col min="4355" max="4355" width="26.5703125" style="29" customWidth="1"/>
    <col min="4356" max="4356" width="29" style="29" customWidth="1"/>
    <col min="4357" max="4357" width="29.140625" style="29" customWidth="1"/>
    <col min="4358" max="4358" width="11.140625" style="29" customWidth="1"/>
    <col min="4359" max="4359" width="11.85546875" style="29" customWidth="1"/>
    <col min="4360" max="4360" width="12.5703125" style="29" customWidth="1"/>
    <col min="4361" max="4361" width="11.7109375" style="29" customWidth="1"/>
    <col min="4362" max="4608" width="9" style="29"/>
    <col min="4609" max="4609" width="0.5703125" style="29" customWidth="1"/>
    <col min="4610" max="4610" width="11.42578125" style="29" customWidth="1"/>
    <col min="4611" max="4611" width="26.5703125" style="29" customWidth="1"/>
    <col min="4612" max="4612" width="29" style="29" customWidth="1"/>
    <col min="4613" max="4613" width="29.140625" style="29" customWidth="1"/>
    <col min="4614" max="4614" width="11.140625" style="29" customWidth="1"/>
    <col min="4615" max="4615" width="11.85546875" style="29" customWidth="1"/>
    <col min="4616" max="4616" width="12.5703125" style="29" customWidth="1"/>
    <col min="4617" max="4617" width="11.7109375" style="29" customWidth="1"/>
    <col min="4618" max="4864" width="9" style="29"/>
    <col min="4865" max="4865" width="0.5703125" style="29" customWidth="1"/>
    <col min="4866" max="4866" width="11.42578125" style="29" customWidth="1"/>
    <col min="4867" max="4867" width="26.5703125" style="29" customWidth="1"/>
    <col min="4868" max="4868" width="29" style="29" customWidth="1"/>
    <col min="4869" max="4869" width="29.140625" style="29" customWidth="1"/>
    <col min="4870" max="4870" width="11.140625" style="29" customWidth="1"/>
    <col min="4871" max="4871" width="11.85546875" style="29" customWidth="1"/>
    <col min="4872" max="4872" width="12.5703125" style="29" customWidth="1"/>
    <col min="4873" max="4873" width="11.7109375" style="29" customWidth="1"/>
    <col min="4874" max="5120" width="9" style="29"/>
    <col min="5121" max="5121" width="0.5703125" style="29" customWidth="1"/>
    <col min="5122" max="5122" width="11.42578125" style="29" customWidth="1"/>
    <col min="5123" max="5123" width="26.5703125" style="29" customWidth="1"/>
    <col min="5124" max="5124" width="29" style="29" customWidth="1"/>
    <col min="5125" max="5125" width="29.140625" style="29" customWidth="1"/>
    <col min="5126" max="5126" width="11.140625" style="29" customWidth="1"/>
    <col min="5127" max="5127" width="11.85546875" style="29" customWidth="1"/>
    <col min="5128" max="5128" width="12.5703125" style="29" customWidth="1"/>
    <col min="5129" max="5129" width="11.7109375" style="29" customWidth="1"/>
    <col min="5130" max="5376" width="9" style="29"/>
    <col min="5377" max="5377" width="0.5703125" style="29" customWidth="1"/>
    <col min="5378" max="5378" width="11.42578125" style="29" customWidth="1"/>
    <col min="5379" max="5379" width="26.5703125" style="29" customWidth="1"/>
    <col min="5380" max="5380" width="29" style="29" customWidth="1"/>
    <col min="5381" max="5381" width="29.140625" style="29" customWidth="1"/>
    <col min="5382" max="5382" width="11.140625" style="29" customWidth="1"/>
    <col min="5383" max="5383" width="11.85546875" style="29" customWidth="1"/>
    <col min="5384" max="5384" width="12.5703125" style="29" customWidth="1"/>
    <col min="5385" max="5385" width="11.7109375" style="29" customWidth="1"/>
    <col min="5386" max="5632" width="9" style="29"/>
    <col min="5633" max="5633" width="0.5703125" style="29" customWidth="1"/>
    <col min="5634" max="5634" width="11.42578125" style="29" customWidth="1"/>
    <col min="5635" max="5635" width="26.5703125" style="29" customWidth="1"/>
    <col min="5636" max="5636" width="29" style="29" customWidth="1"/>
    <col min="5637" max="5637" width="29.140625" style="29" customWidth="1"/>
    <col min="5638" max="5638" width="11.140625" style="29" customWidth="1"/>
    <col min="5639" max="5639" width="11.85546875" style="29" customWidth="1"/>
    <col min="5640" max="5640" width="12.5703125" style="29" customWidth="1"/>
    <col min="5641" max="5641" width="11.7109375" style="29" customWidth="1"/>
    <col min="5642" max="5888" width="9" style="29"/>
    <col min="5889" max="5889" width="0.5703125" style="29" customWidth="1"/>
    <col min="5890" max="5890" width="11.42578125" style="29" customWidth="1"/>
    <col min="5891" max="5891" width="26.5703125" style="29" customWidth="1"/>
    <col min="5892" max="5892" width="29" style="29" customWidth="1"/>
    <col min="5893" max="5893" width="29.140625" style="29" customWidth="1"/>
    <col min="5894" max="5894" width="11.140625" style="29" customWidth="1"/>
    <col min="5895" max="5895" width="11.85546875" style="29" customWidth="1"/>
    <col min="5896" max="5896" width="12.5703125" style="29" customWidth="1"/>
    <col min="5897" max="5897" width="11.7109375" style="29" customWidth="1"/>
    <col min="5898" max="6144" width="9" style="29"/>
    <col min="6145" max="6145" width="0.5703125" style="29" customWidth="1"/>
    <col min="6146" max="6146" width="11.42578125" style="29" customWidth="1"/>
    <col min="6147" max="6147" width="26.5703125" style="29" customWidth="1"/>
    <col min="6148" max="6148" width="29" style="29" customWidth="1"/>
    <col min="6149" max="6149" width="29.140625" style="29" customWidth="1"/>
    <col min="6150" max="6150" width="11.140625" style="29" customWidth="1"/>
    <col min="6151" max="6151" width="11.85546875" style="29" customWidth="1"/>
    <col min="6152" max="6152" width="12.5703125" style="29" customWidth="1"/>
    <col min="6153" max="6153" width="11.7109375" style="29" customWidth="1"/>
    <col min="6154" max="6400" width="9" style="29"/>
    <col min="6401" max="6401" width="0.5703125" style="29" customWidth="1"/>
    <col min="6402" max="6402" width="11.42578125" style="29" customWidth="1"/>
    <col min="6403" max="6403" width="26.5703125" style="29" customWidth="1"/>
    <col min="6404" max="6404" width="29" style="29" customWidth="1"/>
    <col min="6405" max="6405" width="29.140625" style="29" customWidth="1"/>
    <col min="6406" max="6406" width="11.140625" style="29" customWidth="1"/>
    <col min="6407" max="6407" width="11.85546875" style="29" customWidth="1"/>
    <col min="6408" max="6408" width="12.5703125" style="29" customWidth="1"/>
    <col min="6409" max="6409" width="11.7109375" style="29" customWidth="1"/>
    <col min="6410" max="6656" width="9" style="29"/>
    <col min="6657" max="6657" width="0.5703125" style="29" customWidth="1"/>
    <col min="6658" max="6658" width="11.42578125" style="29" customWidth="1"/>
    <col min="6659" max="6659" width="26.5703125" style="29" customWidth="1"/>
    <col min="6660" max="6660" width="29" style="29" customWidth="1"/>
    <col min="6661" max="6661" width="29.140625" style="29" customWidth="1"/>
    <col min="6662" max="6662" width="11.140625" style="29" customWidth="1"/>
    <col min="6663" max="6663" width="11.85546875" style="29" customWidth="1"/>
    <col min="6664" max="6664" width="12.5703125" style="29" customWidth="1"/>
    <col min="6665" max="6665" width="11.7109375" style="29" customWidth="1"/>
    <col min="6666" max="6912" width="9" style="29"/>
    <col min="6913" max="6913" width="0.5703125" style="29" customWidth="1"/>
    <col min="6914" max="6914" width="11.42578125" style="29" customWidth="1"/>
    <col min="6915" max="6915" width="26.5703125" style="29" customWidth="1"/>
    <col min="6916" max="6916" width="29" style="29" customWidth="1"/>
    <col min="6917" max="6917" width="29.140625" style="29" customWidth="1"/>
    <col min="6918" max="6918" width="11.140625" style="29" customWidth="1"/>
    <col min="6919" max="6919" width="11.85546875" style="29" customWidth="1"/>
    <col min="6920" max="6920" width="12.5703125" style="29" customWidth="1"/>
    <col min="6921" max="6921" width="11.7109375" style="29" customWidth="1"/>
    <col min="6922" max="7168" width="9" style="29"/>
    <col min="7169" max="7169" width="0.5703125" style="29" customWidth="1"/>
    <col min="7170" max="7170" width="11.42578125" style="29" customWidth="1"/>
    <col min="7171" max="7171" width="26.5703125" style="29" customWidth="1"/>
    <col min="7172" max="7172" width="29" style="29" customWidth="1"/>
    <col min="7173" max="7173" width="29.140625" style="29" customWidth="1"/>
    <col min="7174" max="7174" width="11.140625" style="29" customWidth="1"/>
    <col min="7175" max="7175" width="11.85546875" style="29" customWidth="1"/>
    <col min="7176" max="7176" width="12.5703125" style="29" customWidth="1"/>
    <col min="7177" max="7177" width="11.7109375" style="29" customWidth="1"/>
    <col min="7178" max="7424" width="9" style="29"/>
    <col min="7425" max="7425" width="0.5703125" style="29" customWidth="1"/>
    <col min="7426" max="7426" width="11.42578125" style="29" customWidth="1"/>
    <col min="7427" max="7427" width="26.5703125" style="29" customWidth="1"/>
    <col min="7428" max="7428" width="29" style="29" customWidth="1"/>
    <col min="7429" max="7429" width="29.140625" style="29" customWidth="1"/>
    <col min="7430" max="7430" width="11.140625" style="29" customWidth="1"/>
    <col min="7431" max="7431" width="11.85546875" style="29" customWidth="1"/>
    <col min="7432" max="7432" width="12.5703125" style="29" customWidth="1"/>
    <col min="7433" max="7433" width="11.7109375" style="29" customWidth="1"/>
    <col min="7434" max="7680" width="9" style="29"/>
    <col min="7681" max="7681" width="0.5703125" style="29" customWidth="1"/>
    <col min="7682" max="7682" width="11.42578125" style="29" customWidth="1"/>
    <col min="7683" max="7683" width="26.5703125" style="29" customWidth="1"/>
    <col min="7684" max="7684" width="29" style="29" customWidth="1"/>
    <col min="7685" max="7685" width="29.140625" style="29" customWidth="1"/>
    <col min="7686" max="7686" width="11.140625" style="29" customWidth="1"/>
    <col min="7687" max="7687" width="11.85546875" style="29" customWidth="1"/>
    <col min="7688" max="7688" width="12.5703125" style="29" customWidth="1"/>
    <col min="7689" max="7689" width="11.7109375" style="29" customWidth="1"/>
    <col min="7690" max="7936" width="9" style="29"/>
    <col min="7937" max="7937" width="0.5703125" style="29" customWidth="1"/>
    <col min="7938" max="7938" width="11.42578125" style="29" customWidth="1"/>
    <col min="7939" max="7939" width="26.5703125" style="29" customWidth="1"/>
    <col min="7940" max="7940" width="29" style="29" customWidth="1"/>
    <col min="7941" max="7941" width="29.140625" style="29" customWidth="1"/>
    <col min="7942" max="7942" width="11.140625" style="29" customWidth="1"/>
    <col min="7943" max="7943" width="11.85546875" style="29" customWidth="1"/>
    <col min="7944" max="7944" width="12.5703125" style="29" customWidth="1"/>
    <col min="7945" max="7945" width="11.7109375" style="29" customWidth="1"/>
    <col min="7946" max="8192" width="9" style="29"/>
    <col min="8193" max="8193" width="0.5703125" style="29" customWidth="1"/>
    <col min="8194" max="8194" width="11.42578125" style="29" customWidth="1"/>
    <col min="8195" max="8195" width="26.5703125" style="29" customWidth="1"/>
    <col min="8196" max="8196" width="29" style="29" customWidth="1"/>
    <col min="8197" max="8197" width="29.140625" style="29" customWidth="1"/>
    <col min="8198" max="8198" width="11.140625" style="29" customWidth="1"/>
    <col min="8199" max="8199" width="11.85546875" style="29" customWidth="1"/>
    <col min="8200" max="8200" width="12.5703125" style="29" customWidth="1"/>
    <col min="8201" max="8201" width="11.7109375" style="29" customWidth="1"/>
    <col min="8202" max="8448" width="9" style="29"/>
    <col min="8449" max="8449" width="0.5703125" style="29" customWidth="1"/>
    <col min="8450" max="8450" width="11.42578125" style="29" customWidth="1"/>
    <col min="8451" max="8451" width="26.5703125" style="29" customWidth="1"/>
    <col min="8452" max="8452" width="29" style="29" customWidth="1"/>
    <col min="8453" max="8453" width="29.140625" style="29" customWidth="1"/>
    <col min="8454" max="8454" width="11.140625" style="29" customWidth="1"/>
    <col min="8455" max="8455" width="11.85546875" style="29" customWidth="1"/>
    <col min="8456" max="8456" width="12.5703125" style="29" customWidth="1"/>
    <col min="8457" max="8457" width="11.7109375" style="29" customWidth="1"/>
    <col min="8458" max="8704" width="9" style="29"/>
    <col min="8705" max="8705" width="0.5703125" style="29" customWidth="1"/>
    <col min="8706" max="8706" width="11.42578125" style="29" customWidth="1"/>
    <col min="8707" max="8707" width="26.5703125" style="29" customWidth="1"/>
    <col min="8708" max="8708" width="29" style="29" customWidth="1"/>
    <col min="8709" max="8709" width="29.140625" style="29" customWidth="1"/>
    <col min="8710" max="8710" width="11.140625" style="29" customWidth="1"/>
    <col min="8711" max="8711" width="11.85546875" style="29" customWidth="1"/>
    <col min="8712" max="8712" width="12.5703125" style="29" customWidth="1"/>
    <col min="8713" max="8713" width="11.7109375" style="29" customWidth="1"/>
    <col min="8714" max="8960" width="9" style="29"/>
    <col min="8961" max="8961" width="0.5703125" style="29" customWidth="1"/>
    <col min="8962" max="8962" width="11.42578125" style="29" customWidth="1"/>
    <col min="8963" max="8963" width="26.5703125" style="29" customWidth="1"/>
    <col min="8964" max="8964" width="29" style="29" customWidth="1"/>
    <col min="8965" max="8965" width="29.140625" style="29" customWidth="1"/>
    <col min="8966" max="8966" width="11.140625" style="29" customWidth="1"/>
    <col min="8967" max="8967" width="11.85546875" style="29" customWidth="1"/>
    <col min="8968" max="8968" width="12.5703125" style="29" customWidth="1"/>
    <col min="8969" max="8969" width="11.7109375" style="29" customWidth="1"/>
    <col min="8970" max="9216" width="9" style="29"/>
    <col min="9217" max="9217" width="0.5703125" style="29" customWidth="1"/>
    <col min="9218" max="9218" width="11.42578125" style="29" customWidth="1"/>
    <col min="9219" max="9219" width="26.5703125" style="29" customWidth="1"/>
    <col min="9220" max="9220" width="29" style="29" customWidth="1"/>
    <col min="9221" max="9221" width="29.140625" style="29" customWidth="1"/>
    <col min="9222" max="9222" width="11.140625" style="29" customWidth="1"/>
    <col min="9223" max="9223" width="11.85546875" style="29" customWidth="1"/>
    <col min="9224" max="9224" width="12.5703125" style="29" customWidth="1"/>
    <col min="9225" max="9225" width="11.7109375" style="29" customWidth="1"/>
    <col min="9226" max="9472" width="9" style="29"/>
    <col min="9473" max="9473" width="0.5703125" style="29" customWidth="1"/>
    <col min="9474" max="9474" width="11.42578125" style="29" customWidth="1"/>
    <col min="9475" max="9475" width="26.5703125" style="29" customWidth="1"/>
    <col min="9476" max="9476" width="29" style="29" customWidth="1"/>
    <col min="9477" max="9477" width="29.140625" style="29" customWidth="1"/>
    <col min="9478" max="9478" width="11.140625" style="29" customWidth="1"/>
    <col min="9479" max="9479" width="11.85546875" style="29" customWidth="1"/>
    <col min="9480" max="9480" width="12.5703125" style="29" customWidth="1"/>
    <col min="9481" max="9481" width="11.7109375" style="29" customWidth="1"/>
    <col min="9482" max="9728" width="9" style="29"/>
    <col min="9729" max="9729" width="0.5703125" style="29" customWidth="1"/>
    <col min="9730" max="9730" width="11.42578125" style="29" customWidth="1"/>
    <col min="9731" max="9731" width="26.5703125" style="29" customWidth="1"/>
    <col min="9732" max="9732" width="29" style="29" customWidth="1"/>
    <col min="9733" max="9733" width="29.140625" style="29" customWidth="1"/>
    <col min="9734" max="9734" width="11.140625" style="29" customWidth="1"/>
    <col min="9735" max="9735" width="11.85546875" style="29" customWidth="1"/>
    <col min="9736" max="9736" width="12.5703125" style="29" customWidth="1"/>
    <col min="9737" max="9737" width="11.7109375" style="29" customWidth="1"/>
    <col min="9738" max="9984" width="9" style="29"/>
    <col min="9985" max="9985" width="0.5703125" style="29" customWidth="1"/>
    <col min="9986" max="9986" width="11.42578125" style="29" customWidth="1"/>
    <col min="9987" max="9987" width="26.5703125" style="29" customWidth="1"/>
    <col min="9988" max="9988" width="29" style="29" customWidth="1"/>
    <col min="9989" max="9989" width="29.140625" style="29" customWidth="1"/>
    <col min="9990" max="9990" width="11.140625" style="29" customWidth="1"/>
    <col min="9991" max="9991" width="11.85546875" style="29" customWidth="1"/>
    <col min="9992" max="9992" width="12.5703125" style="29" customWidth="1"/>
    <col min="9993" max="9993" width="11.7109375" style="29" customWidth="1"/>
    <col min="9994" max="10240" width="9" style="29"/>
    <col min="10241" max="10241" width="0.5703125" style="29" customWidth="1"/>
    <col min="10242" max="10242" width="11.42578125" style="29" customWidth="1"/>
    <col min="10243" max="10243" width="26.5703125" style="29" customWidth="1"/>
    <col min="10244" max="10244" width="29" style="29" customWidth="1"/>
    <col min="10245" max="10245" width="29.140625" style="29" customWidth="1"/>
    <col min="10246" max="10246" width="11.140625" style="29" customWidth="1"/>
    <col min="10247" max="10247" width="11.85546875" style="29" customWidth="1"/>
    <col min="10248" max="10248" width="12.5703125" style="29" customWidth="1"/>
    <col min="10249" max="10249" width="11.7109375" style="29" customWidth="1"/>
    <col min="10250" max="10496" width="9" style="29"/>
    <col min="10497" max="10497" width="0.5703125" style="29" customWidth="1"/>
    <col min="10498" max="10498" width="11.42578125" style="29" customWidth="1"/>
    <col min="10499" max="10499" width="26.5703125" style="29" customWidth="1"/>
    <col min="10500" max="10500" width="29" style="29" customWidth="1"/>
    <col min="10501" max="10501" width="29.140625" style="29" customWidth="1"/>
    <col min="10502" max="10502" width="11.140625" style="29" customWidth="1"/>
    <col min="10503" max="10503" width="11.85546875" style="29" customWidth="1"/>
    <col min="10504" max="10504" width="12.5703125" style="29" customWidth="1"/>
    <col min="10505" max="10505" width="11.7109375" style="29" customWidth="1"/>
    <col min="10506" max="10752" width="9" style="29"/>
    <col min="10753" max="10753" width="0.5703125" style="29" customWidth="1"/>
    <col min="10754" max="10754" width="11.42578125" style="29" customWidth="1"/>
    <col min="10755" max="10755" width="26.5703125" style="29" customWidth="1"/>
    <col min="10756" max="10756" width="29" style="29" customWidth="1"/>
    <col min="10757" max="10757" width="29.140625" style="29" customWidth="1"/>
    <col min="10758" max="10758" width="11.140625" style="29" customWidth="1"/>
    <col min="10759" max="10759" width="11.85546875" style="29" customWidth="1"/>
    <col min="10760" max="10760" width="12.5703125" style="29" customWidth="1"/>
    <col min="10761" max="10761" width="11.7109375" style="29" customWidth="1"/>
    <col min="10762" max="11008" width="9" style="29"/>
    <col min="11009" max="11009" width="0.5703125" style="29" customWidth="1"/>
    <col min="11010" max="11010" width="11.42578125" style="29" customWidth="1"/>
    <col min="11011" max="11011" width="26.5703125" style="29" customWidth="1"/>
    <col min="11012" max="11012" width="29" style="29" customWidth="1"/>
    <col min="11013" max="11013" width="29.140625" style="29" customWidth="1"/>
    <col min="11014" max="11014" width="11.140625" style="29" customWidth="1"/>
    <col min="11015" max="11015" width="11.85546875" style="29" customWidth="1"/>
    <col min="11016" max="11016" width="12.5703125" style="29" customWidth="1"/>
    <col min="11017" max="11017" width="11.7109375" style="29" customWidth="1"/>
    <col min="11018" max="11264" width="9" style="29"/>
    <col min="11265" max="11265" width="0.5703125" style="29" customWidth="1"/>
    <col min="11266" max="11266" width="11.42578125" style="29" customWidth="1"/>
    <col min="11267" max="11267" width="26.5703125" style="29" customWidth="1"/>
    <col min="11268" max="11268" width="29" style="29" customWidth="1"/>
    <col min="11269" max="11269" width="29.140625" style="29" customWidth="1"/>
    <col min="11270" max="11270" width="11.140625" style="29" customWidth="1"/>
    <col min="11271" max="11271" width="11.85546875" style="29" customWidth="1"/>
    <col min="11272" max="11272" width="12.5703125" style="29" customWidth="1"/>
    <col min="11273" max="11273" width="11.7109375" style="29" customWidth="1"/>
    <col min="11274" max="11520" width="9" style="29"/>
    <col min="11521" max="11521" width="0.5703125" style="29" customWidth="1"/>
    <col min="11522" max="11522" width="11.42578125" style="29" customWidth="1"/>
    <col min="11523" max="11523" width="26.5703125" style="29" customWidth="1"/>
    <col min="11524" max="11524" width="29" style="29" customWidth="1"/>
    <col min="11525" max="11525" width="29.140625" style="29" customWidth="1"/>
    <col min="11526" max="11526" width="11.140625" style="29" customWidth="1"/>
    <col min="11527" max="11527" width="11.85546875" style="29" customWidth="1"/>
    <col min="11528" max="11528" width="12.5703125" style="29" customWidth="1"/>
    <col min="11529" max="11529" width="11.7109375" style="29" customWidth="1"/>
    <col min="11530" max="11776" width="9" style="29"/>
    <col min="11777" max="11777" width="0.5703125" style="29" customWidth="1"/>
    <col min="11778" max="11778" width="11.42578125" style="29" customWidth="1"/>
    <col min="11779" max="11779" width="26.5703125" style="29" customWidth="1"/>
    <col min="11780" max="11780" width="29" style="29" customWidth="1"/>
    <col min="11781" max="11781" width="29.140625" style="29" customWidth="1"/>
    <col min="11782" max="11782" width="11.140625" style="29" customWidth="1"/>
    <col min="11783" max="11783" width="11.85546875" style="29" customWidth="1"/>
    <col min="11784" max="11784" width="12.5703125" style="29" customWidth="1"/>
    <col min="11785" max="11785" width="11.7109375" style="29" customWidth="1"/>
    <col min="11786" max="12032" width="9" style="29"/>
    <col min="12033" max="12033" width="0.5703125" style="29" customWidth="1"/>
    <col min="12034" max="12034" width="11.42578125" style="29" customWidth="1"/>
    <col min="12035" max="12035" width="26.5703125" style="29" customWidth="1"/>
    <col min="12036" max="12036" width="29" style="29" customWidth="1"/>
    <col min="12037" max="12037" width="29.140625" style="29" customWidth="1"/>
    <col min="12038" max="12038" width="11.140625" style="29" customWidth="1"/>
    <col min="12039" max="12039" width="11.85546875" style="29" customWidth="1"/>
    <col min="12040" max="12040" width="12.5703125" style="29" customWidth="1"/>
    <col min="12041" max="12041" width="11.7109375" style="29" customWidth="1"/>
    <col min="12042" max="12288" width="9" style="29"/>
    <col min="12289" max="12289" width="0.5703125" style="29" customWidth="1"/>
    <col min="12290" max="12290" width="11.42578125" style="29" customWidth="1"/>
    <col min="12291" max="12291" width="26.5703125" style="29" customWidth="1"/>
    <col min="12292" max="12292" width="29" style="29" customWidth="1"/>
    <col min="12293" max="12293" width="29.140625" style="29" customWidth="1"/>
    <col min="12294" max="12294" width="11.140625" style="29" customWidth="1"/>
    <col min="12295" max="12295" width="11.85546875" style="29" customWidth="1"/>
    <col min="12296" max="12296" width="12.5703125" style="29" customWidth="1"/>
    <col min="12297" max="12297" width="11.7109375" style="29" customWidth="1"/>
    <col min="12298" max="12544" width="9" style="29"/>
    <col min="12545" max="12545" width="0.5703125" style="29" customWidth="1"/>
    <col min="12546" max="12546" width="11.42578125" style="29" customWidth="1"/>
    <col min="12547" max="12547" width="26.5703125" style="29" customWidth="1"/>
    <col min="12548" max="12548" width="29" style="29" customWidth="1"/>
    <col min="12549" max="12549" width="29.140625" style="29" customWidth="1"/>
    <col min="12550" max="12550" width="11.140625" style="29" customWidth="1"/>
    <col min="12551" max="12551" width="11.85546875" style="29" customWidth="1"/>
    <col min="12552" max="12552" width="12.5703125" style="29" customWidth="1"/>
    <col min="12553" max="12553" width="11.7109375" style="29" customWidth="1"/>
    <col min="12554" max="12800" width="9" style="29"/>
    <col min="12801" max="12801" width="0.5703125" style="29" customWidth="1"/>
    <col min="12802" max="12802" width="11.42578125" style="29" customWidth="1"/>
    <col min="12803" max="12803" width="26.5703125" style="29" customWidth="1"/>
    <col min="12804" max="12804" width="29" style="29" customWidth="1"/>
    <col min="12805" max="12805" width="29.140625" style="29" customWidth="1"/>
    <col min="12806" max="12806" width="11.140625" style="29" customWidth="1"/>
    <col min="12807" max="12807" width="11.85546875" style="29" customWidth="1"/>
    <col min="12808" max="12808" width="12.5703125" style="29" customWidth="1"/>
    <col min="12809" max="12809" width="11.7109375" style="29" customWidth="1"/>
    <col min="12810" max="13056" width="9" style="29"/>
    <col min="13057" max="13057" width="0.5703125" style="29" customWidth="1"/>
    <col min="13058" max="13058" width="11.42578125" style="29" customWidth="1"/>
    <col min="13059" max="13059" width="26.5703125" style="29" customWidth="1"/>
    <col min="13060" max="13060" width="29" style="29" customWidth="1"/>
    <col min="13061" max="13061" width="29.140625" style="29" customWidth="1"/>
    <col min="13062" max="13062" width="11.140625" style="29" customWidth="1"/>
    <col min="13063" max="13063" width="11.85546875" style="29" customWidth="1"/>
    <col min="13064" max="13064" width="12.5703125" style="29" customWidth="1"/>
    <col min="13065" max="13065" width="11.7109375" style="29" customWidth="1"/>
    <col min="13066" max="13312" width="9" style="29"/>
    <col min="13313" max="13313" width="0.5703125" style="29" customWidth="1"/>
    <col min="13314" max="13314" width="11.42578125" style="29" customWidth="1"/>
    <col min="13315" max="13315" width="26.5703125" style="29" customWidth="1"/>
    <col min="13316" max="13316" width="29" style="29" customWidth="1"/>
    <col min="13317" max="13317" width="29.140625" style="29" customWidth="1"/>
    <col min="13318" max="13318" width="11.140625" style="29" customWidth="1"/>
    <col min="13319" max="13319" width="11.85546875" style="29" customWidth="1"/>
    <col min="13320" max="13320" width="12.5703125" style="29" customWidth="1"/>
    <col min="13321" max="13321" width="11.7109375" style="29" customWidth="1"/>
    <col min="13322" max="13568" width="9" style="29"/>
    <col min="13569" max="13569" width="0.5703125" style="29" customWidth="1"/>
    <col min="13570" max="13570" width="11.42578125" style="29" customWidth="1"/>
    <col min="13571" max="13571" width="26.5703125" style="29" customWidth="1"/>
    <col min="13572" max="13572" width="29" style="29" customWidth="1"/>
    <col min="13573" max="13573" width="29.140625" style="29" customWidth="1"/>
    <col min="13574" max="13574" width="11.140625" style="29" customWidth="1"/>
    <col min="13575" max="13575" width="11.85546875" style="29" customWidth="1"/>
    <col min="13576" max="13576" width="12.5703125" style="29" customWidth="1"/>
    <col min="13577" max="13577" width="11.7109375" style="29" customWidth="1"/>
    <col min="13578" max="13824" width="9" style="29"/>
    <col min="13825" max="13825" width="0.5703125" style="29" customWidth="1"/>
    <col min="13826" max="13826" width="11.42578125" style="29" customWidth="1"/>
    <col min="13827" max="13827" width="26.5703125" style="29" customWidth="1"/>
    <col min="13828" max="13828" width="29" style="29" customWidth="1"/>
    <col min="13829" max="13829" width="29.140625" style="29" customWidth="1"/>
    <col min="13830" max="13830" width="11.140625" style="29" customWidth="1"/>
    <col min="13831" max="13831" width="11.85546875" style="29" customWidth="1"/>
    <col min="13832" max="13832" width="12.5703125" style="29" customWidth="1"/>
    <col min="13833" max="13833" width="11.7109375" style="29" customWidth="1"/>
    <col min="13834" max="14080" width="9" style="29"/>
    <col min="14081" max="14081" width="0.5703125" style="29" customWidth="1"/>
    <col min="14082" max="14082" width="11.42578125" style="29" customWidth="1"/>
    <col min="14083" max="14083" width="26.5703125" style="29" customWidth="1"/>
    <col min="14084" max="14084" width="29" style="29" customWidth="1"/>
    <col min="14085" max="14085" width="29.140625" style="29" customWidth="1"/>
    <col min="14086" max="14086" width="11.140625" style="29" customWidth="1"/>
    <col min="14087" max="14087" width="11.85546875" style="29" customWidth="1"/>
    <col min="14088" max="14088" width="12.5703125" style="29" customWidth="1"/>
    <col min="14089" max="14089" width="11.7109375" style="29" customWidth="1"/>
    <col min="14090" max="14336" width="9" style="29"/>
    <col min="14337" max="14337" width="0.5703125" style="29" customWidth="1"/>
    <col min="14338" max="14338" width="11.42578125" style="29" customWidth="1"/>
    <col min="14339" max="14339" width="26.5703125" style="29" customWidth="1"/>
    <col min="14340" max="14340" width="29" style="29" customWidth="1"/>
    <col min="14341" max="14341" width="29.140625" style="29" customWidth="1"/>
    <col min="14342" max="14342" width="11.140625" style="29" customWidth="1"/>
    <col min="14343" max="14343" width="11.85546875" style="29" customWidth="1"/>
    <col min="14344" max="14344" width="12.5703125" style="29" customWidth="1"/>
    <col min="14345" max="14345" width="11.7109375" style="29" customWidth="1"/>
    <col min="14346" max="14592" width="9" style="29"/>
    <col min="14593" max="14593" width="0.5703125" style="29" customWidth="1"/>
    <col min="14594" max="14594" width="11.42578125" style="29" customWidth="1"/>
    <col min="14595" max="14595" width="26.5703125" style="29" customWidth="1"/>
    <col min="14596" max="14596" width="29" style="29" customWidth="1"/>
    <col min="14597" max="14597" width="29.140625" style="29" customWidth="1"/>
    <col min="14598" max="14598" width="11.140625" style="29" customWidth="1"/>
    <col min="14599" max="14599" width="11.85546875" style="29" customWidth="1"/>
    <col min="14600" max="14600" width="12.5703125" style="29" customWidth="1"/>
    <col min="14601" max="14601" width="11.7109375" style="29" customWidth="1"/>
    <col min="14602" max="14848" width="9" style="29"/>
    <col min="14849" max="14849" width="0.5703125" style="29" customWidth="1"/>
    <col min="14850" max="14850" width="11.42578125" style="29" customWidth="1"/>
    <col min="14851" max="14851" width="26.5703125" style="29" customWidth="1"/>
    <col min="14852" max="14852" width="29" style="29" customWidth="1"/>
    <col min="14853" max="14853" width="29.140625" style="29" customWidth="1"/>
    <col min="14854" max="14854" width="11.140625" style="29" customWidth="1"/>
    <col min="14855" max="14855" width="11.85546875" style="29" customWidth="1"/>
    <col min="14856" max="14856" width="12.5703125" style="29" customWidth="1"/>
    <col min="14857" max="14857" width="11.7109375" style="29" customWidth="1"/>
    <col min="14858" max="15104" width="9" style="29"/>
    <col min="15105" max="15105" width="0.5703125" style="29" customWidth="1"/>
    <col min="15106" max="15106" width="11.42578125" style="29" customWidth="1"/>
    <col min="15107" max="15107" width="26.5703125" style="29" customWidth="1"/>
    <col min="15108" max="15108" width="29" style="29" customWidth="1"/>
    <col min="15109" max="15109" width="29.140625" style="29" customWidth="1"/>
    <col min="15110" max="15110" width="11.140625" style="29" customWidth="1"/>
    <col min="15111" max="15111" width="11.85546875" style="29" customWidth="1"/>
    <col min="15112" max="15112" width="12.5703125" style="29" customWidth="1"/>
    <col min="15113" max="15113" width="11.7109375" style="29" customWidth="1"/>
    <col min="15114" max="15360" width="9" style="29"/>
    <col min="15361" max="15361" width="0.5703125" style="29" customWidth="1"/>
    <col min="15362" max="15362" width="11.42578125" style="29" customWidth="1"/>
    <col min="15363" max="15363" width="26.5703125" style="29" customWidth="1"/>
    <col min="15364" max="15364" width="29" style="29" customWidth="1"/>
    <col min="15365" max="15365" width="29.140625" style="29" customWidth="1"/>
    <col min="15366" max="15366" width="11.140625" style="29" customWidth="1"/>
    <col min="15367" max="15367" width="11.85546875" style="29" customWidth="1"/>
    <col min="15368" max="15368" width="12.5703125" style="29" customWidth="1"/>
    <col min="15369" max="15369" width="11.7109375" style="29" customWidth="1"/>
    <col min="15370" max="15616" width="9" style="29"/>
    <col min="15617" max="15617" width="0.5703125" style="29" customWidth="1"/>
    <col min="15618" max="15618" width="11.42578125" style="29" customWidth="1"/>
    <col min="15619" max="15619" width="26.5703125" style="29" customWidth="1"/>
    <col min="15620" max="15620" width="29" style="29" customWidth="1"/>
    <col min="15621" max="15621" width="29.140625" style="29" customWidth="1"/>
    <col min="15622" max="15622" width="11.140625" style="29" customWidth="1"/>
    <col min="15623" max="15623" width="11.85546875" style="29" customWidth="1"/>
    <col min="15624" max="15624" width="12.5703125" style="29" customWidth="1"/>
    <col min="15625" max="15625" width="11.7109375" style="29" customWidth="1"/>
    <col min="15626" max="15872" width="9" style="29"/>
    <col min="15873" max="15873" width="0.5703125" style="29" customWidth="1"/>
    <col min="15874" max="15874" width="11.42578125" style="29" customWidth="1"/>
    <col min="15875" max="15875" width="26.5703125" style="29" customWidth="1"/>
    <col min="15876" max="15876" width="29" style="29" customWidth="1"/>
    <col min="15877" max="15877" width="29.140625" style="29" customWidth="1"/>
    <col min="15878" max="15878" width="11.140625" style="29" customWidth="1"/>
    <col min="15879" max="15879" width="11.85546875" style="29" customWidth="1"/>
    <col min="15880" max="15880" width="12.5703125" style="29" customWidth="1"/>
    <col min="15881" max="15881" width="11.7109375" style="29" customWidth="1"/>
    <col min="15882" max="16128" width="9" style="29"/>
    <col min="16129" max="16129" width="0.5703125" style="29" customWidth="1"/>
    <col min="16130" max="16130" width="11.42578125" style="29" customWidth="1"/>
    <col min="16131" max="16131" width="26.5703125" style="29" customWidth="1"/>
    <col min="16132" max="16132" width="29" style="29" customWidth="1"/>
    <col min="16133" max="16133" width="29.140625" style="29" customWidth="1"/>
    <col min="16134" max="16134" width="11.140625" style="29" customWidth="1"/>
    <col min="16135" max="16135" width="11.85546875" style="29" customWidth="1"/>
    <col min="16136" max="16136" width="12.5703125" style="29" customWidth="1"/>
    <col min="16137" max="16137" width="11.7109375" style="29" customWidth="1"/>
    <col min="16138" max="16384" width="9" style="29"/>
  </cols>
  <sheetData>
    <row r="1" spans="1:16" ht="30" x14ac:dyDescent="0.2">
      <c r="B1" s="36" t="s">
        <v>16</v>
      </c>
      <c r="C1" s="36"/>
      <c r="D1" s="73"/>
      <c r="E1" s="36"/>
      <c r="F1" s="36"/>
      <c r="G1" s="74"/>
      <c r="H1" s="36"/>
      <c r="I1" s="111"/>
      <c r="J1" s="72"/>
      <c r="K1" s="112"/>
      <c r="L1" s="112"/>
    </row>
    <row r="2" spans="1:16" ht="15" customHeight="1" x14ac:dyDescent="0.2">
      <c r="B2" s="36"/>
      <c r="C2" s="36"/>
      <c r="D2" s="73"/>
      <c r="E2" s="36"/>
      <c r="F2" s="36"/>
      <c r="G2" s="115"/>
      <c r="H2" s="115"/>
      <c r="I2" s="144" t="s">
        <v>34</v>
      </c>
      <c r="J2" s="111"/>
      <c r="K2" s="113"/>
      <c r="L2" s="112"/>
    </row>
    <row r="3" spans="1:16" ht="12.75" customHeight="1" thickBot="1" x14ac:dyDescent="0.25">
      <c r="B3" s="36"/>
      <c r="C3" s="36"/>
      <c r="D3" s="73"/>
      <c r="E3" s="36"/>
      <c r="F3" s="36"/>
      <c r="G3" s="331"/>
      <c r="H3" s="331"/>
      <c r="I3" s="331"/>
      <c r="J3" s="72"/>
      <c r="K3" s="112"/>
      <c r="L3" s="114"/>
    </row>
    <row r="4" spans="1:16" ht="12.75" customHeight="1" thickBot="1" x14ac:dyDescent="0.25">
      <c r="B4" s="36"/>
      <c r="C4" s="36"/>
      <c r="D4" s="73"/>
      <c r="E4" s="36"/>
      <c r="F4" s="116" t="s">
        <v>39</v>
      </c>
      <c r="G4" s="74"/>
      <c r="H4" s="76" t="s">
        <v>43</v>
      </c>
      <c r="I4" s="77" t="s">
        <v>71</v>
      </c>
      <c r="J4" s="72"/>
      <c r="K4" s="112"/>
      <c r="L4" s="112"/>
    </row>
    <row r="5" spans="1:16" ht="13.5" thickTop="1" x14ac:dyDescent="0.2">
      <c r="B5" s="78" t="s">
        <v>27</v>
      </c>
      <c r="C5" s="72"/>
      <c r="D5" s="79" t="s">
        <v>17</v>
      </c>
      <c r="E5" s="80"/>
      <c r="F5" s="72"/>
      <c r="G5" s="72"/>
      <c r="H5" s="72"/>
      <c r="I5" s="72"/>
      <c r="J5" s="72"/>
    </row>
    <row r="6" spans="1:16" x14ac:dyDescent="0.2">
      <c r="B6" s="117" t="s">
        <v>20</v>
      </c>
      <c r="C6" s="118"/>
      <c r="D6" s="82"/>
      <c r="E6" s="72"/>
      <c r="F6" s="332" t="s">
        <v>18</v>
      </c>
      <c r="G6" s="119" t="s">
        <v>19</v>
      </c>
      <c r="H6" s="83">
        <v>44105</v>
      </c>
      <c r="I6" s="72"/>
      <c r="J6" s="72"/>
    </row>
    <row r="7" spans="1:16" x14ac:dyDescent="0.2">
      <c r="C7" s="84"/>
      <c r="D7" s="228"/>
      <c r="E7" s="72"/>
      <c r="F7" s="332"/>
      <c r="G7" s="119" t="s">
        <v>21</v>
      </c>
      <c r="H7" s="83">
        <v>44135</v>
      </c>
      <c r="I7" s="72"/>
      <c r="J7" s="72"/>
    </row>
    <row r="8" spans="1:16" ht="12.75" customHeight="1" x14ac:dyDescent="0.2">
      <c r="B8" s="78" t="s">
        <v>22</v>
      </c>
      <c r="C8" s="84"/>
      <c r="D8" s="228"/>
      <c r="E8" s="72"/>
      <c r="F8" s="72"/>
      <c r="G8" s="119"/>
      <c r="H8" s="198"/>
      <c r="I8" s="72"/>
      <c r="J8" s="72"/>
    </row>
    <row r="9" spans="1:16" x14ac:dyDescent="0.2">
      <c r="B9" s="78" t="s">
        <v>23</v>
      </c>
      <c r="C9" s="85">
        <f>'3. Budget Vs Expense Tracking'!C3:F3</f>
        <v>0</v>
      </c>
      <c r="D9" s="86"/>
      <c r="E9" s="72"/>
      <c r="G9" s="72"/>
      <c r="I9" s="72"/>
      <c r="J9" s="72"/>
    </row>
    <row r="10" spans="1:16" x14ac:dyDescent="0.2">
      <c r="B10" s="78" t="s">
        <v>24</v>
      </c>
      <c r="C10" s="87">
        <f>'3. Budget Vs Expense Tracking'!C4:F4</f>
        <v>0</v>
      </c>
      <c r="D10" s="86"/>
      <c r="E10" s="72"/>
      <c r="F10" s="336" t="s">
        <v>113</v>
      </c>
      <c r="G10" s="336"/>
      <c r="H10" s="335"/>
      <c r="I10" s="335"/>
      <c r="J10" s="72"/>
    </row>
    <row r="11" spans="1:16" x14ac:dyDescent="0.2">
      <c r="B11" s="78" t="s">
        <v>110</v>
      </c>
      <c r="C11" s="227">
        <f>'2. Graphs'!C7</f>
        <v>0</v>
      </c>
      <c r="D11" s="226"/>
      <c r="E11" s="72"/>
      <c r="G11" s="72"/>
      <c r="I11" s="72"/>
      <c r="J11" s="72"/>
    </row>
    <row r="12" spans="1:16" x14ac:dyDescent="0.2">
      <c r="B12" s="78" t="s">
        <v>111</v>
      </c>
      <c r="C12" s="227">
        <f>'2. Graphs'!C8</f>
        <v>0</v>
      </c>
      <c r="D12" s="226"/>
      <c r="E12" s="72"/>
      <c r="F12" s="336" t="s">
        <v>114</v>
      </c>
      <c r="G12" s="336"/>
      <c r="H12" s="335"/>
      <c r="I12" s="335"/>
      <c r="J12" s="72"/>
    </row>
    <row r="13" spans="1:16" ht="6" customHeight="1" x14ac:dyDescent="0.2">
      <c r="B13" s="88"/>
      <c r="C13" s="88"/>
      <c r="D13" s="89"/>
      <c r="E13" s="88"/>
      <c r="F13" s="88"/>
      <c r="G13" s="74"/>
      <c r="H13" s="88"/>
      <c r="I13" s="88"/>
      <c r="J13" s="72"/>
    </row>
    <row r="14" spans="1:16" s="5" customFormat="1" ht="21.75" customHeight="1" x14ac:dyDescent="0.2">
      <c r="A14" s="35"/>
      <c r="B14" s="221" t="s">
        <v>25</v>
      </c>
      <c r="C14" s="222" t="s">
        <v>11</v>
      </c>
      <c r="D14" s="223" t="s">
        <v>28</v>
      </c>
      <c r="E14" s="222" t="s">
        <v>9</v>
      </c>
      <c r="F14" s="220" t="s">
        <v>29</v>
      </c>
      <c r="G14" s="224" t="s">
        <v>30</v>
      </c>
      <c r="H14" s="220" t="s">
        <v>106</v>
      </c>
      <c r="I14" s="225" t="s">
        <v>31</v>
      </c>
      <c r="J14" s="93"/>
      <c r="K14" s="30"/>
      <c r="N14" s="4" t="s">
        <v>64</v>
      </c>
      <c r="P14" s="4" t="s">
        <v>65</v>
      </c>
    </row>
    <row r="15" spans="1:16" ht="12.75" customHeight="1" x14ac:dyDescent="0.2">
      <c r="B15" s="175" t="str">
        <f>IF(C15&gt;0,$H$7,"")</f>
        <v/>
      </c>
      <c r="C15" s="166">
        <f>'3. Budget Vs Expense Tracking'!C9:F9</f>
        <v>0</v>
      </c>
      <c r="D15" s="167">
        <f>'3. Budget Vs Expense Tracking'!A11</f>
        <v>0</v>
      </c>
      <c r="E15" s="167">
        <f>'3. Budget Vs Expense Tracking'!C10</f>
        <v>0</v>
      </c>
      <c r="F15" s="168">
        <f>IF(H4="July",'3. Budget Vs Expense Tracking'!I19,0)+IF(H4="August",'3. Budget Vs Expense Tracking'!K19,0)+IF(H4="September",'3. Budget Vs Expense Tracking'!M19,0)+IF(H4="October",'3. Budget Vs Expense Tracking'!O19,0)+IF(H4="November",'3. Budget Vs Expense Tracking'!Q19,0)+IF(H4="December",'3. Budget Vs Expense Tracking'!S19,0)+IF(H4="January",'3. Budget Vs Expense Tracking'!U19,0)+IF(H4="February",'3. Budget Vs Expense Tracking'!W19,0)+IF(H4="March",'3. Budget Vs Expense Tracking'!Y19,0)+IF(H4="April",'3. Budget Vs Expense Tracking'!AA19,0)+IF(H4="May",'3. Budget Vs Expense Tracking'!AC19,0)+IF(H4="June",'3. Budget Vs Expense Tracking'!AE19,0)</f>
        <v>0</v>
      </c>
      <c r="G15" s="169">
        <f>'3. Budget Vs Expense Tracking'!C11</f>
        <v>0</v>
      </c>
      <c r="H15" s="169">
        <f>'3. Budget Vs Expense Tracking'!D11</f>
        <v>0</v>
      </c>
      <c r="I15" s="170">
        <f>H15-G15</f>
        <v>0</v>
      </c>
      <c r="J15" s="93"/>
      <c r="K15" s="30"/>
      <c r="N15" s="29">
        <v>15</v>
      </c>
      <c r="O15" s="44" t="s">
        <v>40</v>
      </c>
      <c r="P15" s="44" t="s">
        <v>52</v>
      </c>
    </row>
    <row r="16" spans="1:16" ht="12.75" customHeight="1" x14ac:dyDescent="0.2">
      <c r="B16" s="176" t="str">
        <f t="shared" ref="B16:B26" si="0">IF(C16&gt;0,$H$7,"")</f>
        <v/>
      </c>
      <c r="C16" s="163">
        <f>'3. Budget Vs Expense Tracking'!C21:F21</f>
        <v>0</v>
      </c>
      <c r="D16" s="31">
        <f>'3. Budget Vs Expense Tracking'!A23</f>
        <v>0</v>
      </c>
      <c r="E16" s="31">
        <f>'3. Budget Vs Expense Tracking'!C22</f>
        <v>0</v>
      </c>
      <c r="F16" s="151">
        <f>IF(H4="July",'3. Budget Vs Expense Tracking'!I31,0)+IF(H4="August",'3. Budget Vs Expense Tracking'!K31,0)+IF(H4="September",'3. Budget Vs Expense Tracking'!M31,0)+IF(H4="October",'3. Budget Vs Expense Tracking'!O31,0)+IF(H4="November",'3. Budget Vs Expense Tracking'!Q31,0)+IF(H4="December",'3. Budget Vs Expense Tracking'!S31,0)+IF(H4="January",'3. Budget Vs Expense Tracking'!U31,0)+IF(H4="February",'3. Budget Vs Expense Tracking'!W31,0)+IF(H4="March",'3. Budget Vs Expense Tracking'!Y31,0)+IF(H4="April",'3. Budget Vs Expense Tracking'!AA31,0)+IF(H4="May",'3. Budget Vs Expense Tracking'!AC31,0)+IF(H4="June",'3. Budget Vs Expense Tracking'!AE31,0)</f>
        <v>0</v>
      </c>
      <c r="G16" s="151">
        <f>'3. Budget Vs Expense Tracking'!C23</f>
        <v>0</v>
      </c>
      <c r="H16" s="151">
        <f>'3. Budget Vs Expense Tracking'!D23</f>
        <v>0</v>
      </c>
      <c r="I16" s="150">
        <f>H16-G16</f>
        <v>0</v>
      </c>
      <c r="J16" s="72"/>
      <c r="N16" s="29">
        <v>23</v>
      </c>
      <c r="O16" s="44" t="s">
        <v>41</v>
      </c>
      <c r="P16" s="44" t="s">
        <v>53</v>
      </c>
    </row>
    <row r="17" spans="1:16" ht="12.75" customHeight="1" x14ac:dyDescent="0.2">
      <c r="B17" s="177" t="str">
        <f t="shared" si="0"/>
        <v/>
      </c>
      <c r="C17" s="164">
        <f>'3. Budget Vs Expense Tracking'!C33:F33</f>
        <v>0</v>
      </c>
      <c r="D17" s="32">
        <f>'3. Budget Vs Expense Tracking'!A35</f>
        <v>0</v>
      </c>
      <c r="E17" s="32">
        <f>'3. Budget Vs Expense Tracking'!C34</f>
        <v>0</v>
      </c>
      <c r="F17" s="149">
        <f>IF(H4="July",'3. Budget Vs Expense Tracking'!I43,0)+IF(H4="August",'3. Budget Vs Expense Tracking'!K43,0)+IF(H4="September",'3. Budget Vs Expense Tracking'!M43,0)+IF(H4="October",'3. Budget Vs Expense Tracking'!O43,0)+IF(H4="November",'3. Budget Vs Expense Tracking'!Q43,0)+IF(H4="December",'3. Budget Vs Expense Tracking'!S43,0)+IF(H4="January",'3. Budget Vs Expense Tracking'!U43,0)+IF(H4="February",'3. Budget Vs Expense Tracking'!W43,0)+IF(H4="March",'3. Budget Vs Expense Tracking'!Y43,0)+IF(H4="April",'3. Budget Vs Expense Tracking'!AA43,0)+IF(H4="May",'3. Budget Vs Expense Tracking'!AC43,0)+IF(H4="June",'3. Budget Vs Expense Tracking'!AE43,0)</f>
        <v>0</v>
      </c>
      <c r="G17" s="149">
        <f>'3. Budget Vs Expense Tracking'!C35</f>
        <v>0</v>
      </c>
      <c r="H17" s="149">
        <f>'3. Budget Vs Expense Tracking'!D35</f>
        <v>0</v>
      </c>
      <c r="I17" s="150">
        <f t="shared" ref="I17:I26" si="1">H17-G17</f>
        <v>0</v>
      </c>
      <c r="J17" s="72"/>
      <c r="N17" s="29">
        <v>31</v>
      </c>
      <c r="O17" s="44" t="s">
        <v>42</v>
      </c>
      <c r="P17" s="44" t="s">
        <v>54</v>
      </c>
    </row>
    <row r="18" spans="1:16" ht="12.75" customHeight="1" x14ac:dyDescent="0.2">
      <c r="B18" s="176" t="str">
        <f t="shared" si="0"/>
        <v/>
      </c>
      <c r="C18" s="163">
        <f>'3. Budget Vs Expense Tracking'!C45:F45</f>
        <v>0</v>
      </c>
      <c r="D18" s="31">
        <f>'3. Budget Vs Expense Tracking'!A47</f>
        <v>0</v>
      </c>
      <c r="E18" s="31">
        <f>'3. Budget Vs Expense Tracking'!C46</f>
        <v>0</v>
      </c>
      <c r="F18" s="151">
        <f>IF(H4="July",'3. Budget Vs Expense Tracking'!I55,0)+IF(H4="August",'3. Budget Vs Expense Tracking'!K55,0)+IF(H4="September",'3. Budget Vs Expense Tracking'!M55,0)+IF(H4="October",'3. Budget Vs Expense Tracking'!O55,0)+IF(H4="November",'3. Budget Vs Expense Tracking'!Q55,0)+IF(H4="December",'3. Budget Vs Expense Tracking'!S55,0)+IF(H4="January",'3. Budget Vs Expense Tracking'!U55,0)+IF(H4="February",'3. Budget Vs Expense Tracking'!W55,0)+IF(H4="March",'3. Budget Vs Expense Tracking'!Y55,0)+IF(H4="April",'3. Budget Vs Expense Tracking'!AA55,0)+IF(H4="May",'3. Budget Vs Expense Tracking'!AC55,0)+IF(H4="June",'3. Budget Vs Expense Tracking'!AE55,0)</f>
        <v>0</v>
      </c>
      <c r="G18" s="151">
        <f>'3. Budget Vs Expense Tracking'!C47</f>
        <v>0</v>
      </c>
      <c r="H18" s="151">
        <f>'3. Budget Vs Expense Tracking'!D47</f>
        <v>0</v>
      </c>
      <c r="I18" s="150">
        <f t="shared" si="1"/>
        <v>0</v>
      </c>
      <c r="J18" s="72"/>
      <c r="N18" s="29">
        <v>39</v>
      </c>
      <c r="O18" s="44" t="s">
        <v>43</v>
      </c>
      <c r="P18" s="44" t="s">
        <v>55</v>
      </c>
    </row>
    <row r="19" spans="1:16" ht="12.75" customHeight="1" x14ac:dyDescent="0.2">
      <c r="B19" s="177" t="str">
        <f t="shared" si="0"/>
        <v/>
      </c>
      <c r="C19" s="164">
        <f>'3. Budget Vs Expense Tracking'!C57:F57</f>
        <v>0</v>
      </c>
      <c r="D19" s="32">
        <f>'3. Budget Vs Expense Tracking'!A59</f>
        <v>0</v>
      </c>
      <c r="E19" s="32">
        <f>'3. Budget Vs Expense Tracking'!C58</f>
        <v>0</v>
      </c>
      <c r="F19" s="149">
        <f>IF(H4="July",'3. Budget Vs Expense Tracking'!I67,0)+IF(H4="August",'3. Budget Vs Expense Tracking'!K67,0)+IF(H4="September",'3. Budget Vs Expense Tracking'!M67,0)+IF(H4="October",'3. Budget Vs Expense Tracking'!O67,0)+IF(H4="November",'3. Budget Vs Expense Tracking'!Q67,0)+IF(H4="December",'3. Budget Vs Expense Tracking'!S67,0)+IF(H4="January",'3. Budget Vs Expense Tracking'!U67,0)+IF(H4="February",'3. Budget Vs Expense Tracking'!W67,0)+IF(H4="March",'3. Budget Vs Expense Tracking'!Y67,0)+IF(H4="April",'3. Budget Vs Expense Tracking'!AA67,0)+IF(H4="May",'3. Budget Vs Expense Tracking'!AC67,0)+IF(H4="June",'3. Budget Vs Expense Tracking'!AE67,0)</f>
        <v>0</v>
      </c>
      <c r="G19" s="149">
        <f>'3. Budget Vs Expense Tracking'!C59</f>
        <v>0</v>
      </c>
      <c r="H19" s="149">
        <f>'3. Budget Vs Expense Tracking'!D59</f>
        <v>0</v>
      </c>
      <c r="I19" s="150">
        <f t="shared" si="1"/>
        <v>0</v>
      </c>
      <c r="J19" s="72"/>
      <c r="N19" s="29">
        <v>47</v>
      </c>
      <c r="O19" s="44" t="s">
        <v>44</v>
      </c>
      <c r="P19" s="44" t="s">
        <v>56</v>
      </c>
    </row>
    <row r="20" spans="1:16" ht="12.75" customHeight="1" x14ac:dyDescent="0.2">
      <c r="B20" s="176" t="str">
        <f t="shared" si="0"/>
        <v/>
      </c>
      <c r="C20" s="163">
        <f>'3. Budget Vs Expense Tracking'!C69:F69</f>
        <v>0</v>
      </c>
      <c r="D20" s="31">
        <f>'3. Budget Vs Expense Tracking'!A71</f>
        <v>0</v>
      </c>
      <c r="E20" s="31">
        <f>'3. Budget Vs Expense Tracking'!C70</f>
        <v>0</v>
      </c>
      <c r="F20" s="151">
        <f>IF(H4="July",'3. Budget Vs Expense Tracking'!I79,0)+IF(H4="August",'3. Budget Vs Expense Tracking'!K79,0)+IF(H4="September",'3. Budget Vs Expense Tracking'!M79,0)+IF(H4="October",'3. Budget Vs Expense Tracking'!O79,0)+IF(H4="November",'3. Budget Vs Expense Tracking'!Q79,0)+IF(H4="December",'3. Budget Vs Expense Tracking'!S79,0)+IF(H4="January",'3. Budget Vs Expense Tracking'!U79,0)+IF(H4="February",'3. Budget Vs Expense Tracking'!W79,0)+IF(H4="March",'3. Budget Vs Expense Tracking'!Y79,0)+IF(H4="April",'3. Budget Vs Expense Tracking'!AA79,0)+IF(H4="May",'3. Budget Vs Expense Tracking'!AC79,0)+IF(H4="June",'3. Budget Vs Expense Tracking'!AE79,0)</f>
        <v>0</v>
      </c>
      <c r="G20" s="151">
        <f>'3. Budget Vs Expense Tracking'!C71</f>
        <v>0</v>
      </c>
      <c r="H20" s="151">
        <f>'3. Budget Vs Expense Tracking'!D71</f>
        <v>0</v>
      </c>
      <c r="I20" s="150">
        <f t="shared" si="1"/>
        <v>0</v>
      </c>
      <c r="J20" s="72"/>
      <c r="N20" s="29">
        <v>55</v>
      </c>
      <c r="O20" s="44" t="s">
        <v>45</v>
      </c>
      <c r="P20" s="44" t="s">
        <v>57</v>
      </c>
    </row>
    <row r="21" spans="1:16" ht="12.75" customHeight="1" x14ac:dyDescent="0.2">
      <c r="B21" s="177" t="str">
        <f t="shared" si="0"/>
        <v/>
      </c>
      <c r="C21" s="164">
        <f>'3. Budget Vs Expense Tracking'!C81:F81</f>
        <v>0</v>
      </c>
      <c r="D21" s="32">
        <f>'3. Budget Vs Expense Tracking'!A83</f>
        <v>0</v>
      </c>
      <c r="E21" s="32">
        <f>'3. Budget Vs Expense Tracking'!C82</f>
        <v>0</v>
      </c>
      <c r="F21" s="149">
        <f>IF(H4="July",'3. Budget Vs Expense Tracking'!I91,0)+IF(H4="August",'3. Budget Vs Expense Tracking'!K91,0)+IF(H4="September",'3. Budget Vs Expense Tracking'!M91,0)+IF(H4="October",'3. Budget Vs Expense Tracking'!O91,0)+IF(H4="November",'3. Budget Vs Expense Tracking'!Q91,0)+IF(H4="December",'3. Budget Vs Expense Tracking'!S91,0)+IF(H4="January",'3. Budget Vs Expense Tracking'!U91,0)+IF(H4="February",'3. Budget Vs Expense Tracking'!W91,0)+IF(H4="March",'3. Budget Vs Expense Tracking'!Y91,0)+IF(H4="April",'3. Budget Vs Expense Tracking'!AA91,0)+IF(H4="May",'3. Budget Vs Expense Tracking'!AC91,0)+IF(H4="June",'3. Budget Vs Expense Tracking'!AE91,0)</f>
        <v>0</v>
      </c>
      <c r="G21" s="149">
        <f>'3. Budget Vs Expense Tracking'!C83</f>
        <v>0</v>
      </c>
      <c r="H21" s="149">
        <f>'3. Budget Vs Expense Tracking'!D83</f>
        <v>0</v>
      </c>
      <c r="I21" s="150">
        <f t="shared" si="1"/>
        <v>0</v>
      </c>
      <c r="J21" s="72"/>
      <c r="N21" s="29">
        <v>63</v>
      </c>
      <c r="O21" s="44" t="s">
        <v>46</v>
      </c>
      <c r="P21" s="44" t="s">
        <v>58</v>
      </c>
    </row>
    <row r="22" spans="1:16" ht="12.75" customHeight="1" x14ac:dyDescent="0.2">
      <c r="B22" s="178" t="str">
        <f t="shared" si="0"/>
        <v/>
      </c>
      <c r="C22" s="165">
        <f>'3. Budget Vs Expense Tracking'!C93:F93</f>
        <v>0</v>
      </c>
      <c r="D22" s="33">
        <f>'3. Budget Vs Expense Tracking'!A95</f>
        <v>0</v>
      </c>
      <c r="E22" s="33">
        <f>'3. Budget Vs Expense Tracking'!C94</f>
        <v>0</v>
      </c>
      <c r="F22" s="152">
        <f>IF(H4="July",'3. Budget Vs Expense Tracking'!I103,0)+IF(H4="August",'3. Budget Vs Expense Tracking'!K103,0)+IF(H4="September",'3. Budget Vs Expense Tracking'!M103,0)+IF(H4="October",'3. Budget Vs Expense Tracking'!O103,0)+IF(H4="November",'3. Budget Vs Expense Tracking'!Q103,0)+IF(H4="December",'3. Budget Vs Expense Tracking'!S103,0)+IF(H4="January",'3. Budget Vs Expense Tracking'!U103,0)+IF(H4="February",'3. Budget Vs Expense Tracking'!W103,0)+IF(H4="March",'3. Budget Vs Expense Tracking'!Y103,0)+IF(H4="April",'3. Budget Vs Expense Tracking'!AA103,0)+IF(H4="May",'3. Budget Vs Expense Tracking'!AC103,0)+IF(H4="June",'3. Budget Vs Expense Tracking'!AE103,0)</f>
        <v>0</v>
      </c>
      <c r="G22" s="152">
        <f>'3. Budget Vs Expense Tracking'!C95</f>
        <v>0</v>
      </c>
      <c r="H22" s="152">
        <f>'3. Budget Vs Expense Tracking'!D95</f>
        <v>0</v>
      </c>
      <c r="I22" s="150">
        <f t="shared" si="1"/>
        <v>0</v>
      </c>
      <c r="J22" s="72"/>
      <c r="N22" s="29">
        <v>71</v>
      </c>
      <c r="O22" s="44" t="s">
        <v>47</v>
      </c>
      <c r="P22" s="44" t="s">
        <v>59</v>
      </c>
    </row>
    <row r="23" spans="1:16" ht="12.75" customHeight="1" x14ac:dyDescent="0.2">
      <c r="B23" s="177" t="str">
        <f t="shared" si="0"/>
        <v/>
      </c>
      <c r="C23" s="164">
        <f>'3. Budget Vs Expense Tracking'!C105:F105</f>
        <v>0</v>
      </c>
      <c r="D23" s="32">
        <f>'3. Budget Vs Expense Tracking'!A107</f>
        <v>0</v>
      </c>
      <c r="E23" s="32">
        <f>'3. Budget Vs Expense Tracking'!C106</f>
        <v>0</v>
      </c>
      <c r="F23" s="149">
        <f>IF(H4="July",'3. Budget Vs Expense Tracking'!I115,0)+IF(H4="August",'3. Budget Vs Expense Tracking'!K115,0)+IF(H4="September",'3. Budget Vs Expense Tracking'!M115,0)+IF(H4="October",'3. Budget Vs Expense Tracking'!O115,0)+IF(H4="November",'3. Budget Vs Expense Tracking'!Q115,0)+IF(H4="December",'3. Budget Vs Expense Tracking'!S115,0)+IF(H4="January",'3. Budget Vs Expense Tracking'!U115,0)+IF(H4="February",'3. Budget Vs Expense Tracking'!W115,0)+IF(H4="March",'3. Budget Vs Expense Tracking'!Y115,0)+IF(H4="April",'3. Budget Vs Expense Tracking'!AA115,0)+IF(H4="May",'3. Budget Vs Expense Tracking'!AC115,0)+IF(H4="June",'3. Budget Vs Expense Tracking'!AE115,0)</f>
        <v>0</v>
      </c>
      <c r="G23" s="149">
        <f>'3. Budget Vs Expense Tracking'!C107</f>
        <v>0</v>
      </c>
      <c r="H23" s="149">
        <f>'3. Budget Vs Expense Tracking'!D107</f>
        <v>0</v>
      </c>
      <c r="I23" s="150">
        <f t="shared" si="1"/>
        <v>0</v>
      </c>
      <c r="J23" s="72"/>
      <c r="N23" s="29">
        <v>79</v>
      </c>
      <c r="O23" s="44" t="s">
        <v>48</v>
      </c>
      <c r="P23" s="44" t="s">
        <v>60</v>
      </c>
    </row>
    <row r="24" spans="1:16" ht="12.75" customHeight="1" x14ac:dyDescent="0.2">
      <c r="B24" s="178" t="str">
        <f t="shared" si="0"/>
        <v/>
      </c>
      <c r="C24" s="165">
        <f>'3. Budget Vs Expense Tracking'!C117:F117</f>
        <v>0</v>
      </c>
      <c r="D24" s="33">
        <f>'3. Budget Vs Expense Tracking'!A119</f>
        <v>0</v>
      </c>
      <c r="E24" s="33">
        <f>'3. Budget Vs Expense Tracking'!C118:F118</f>
        <v>0</v>
      </c>
      <c r="F24" s="152">
        <f>IF(H4="July",'3. Budget Vs Expense Tracking'!I127,0)+IF(H4="August",'3. Budget Vs Expense Tracking'!K127,0)+IF(H4="September",'3. Budget Vs Expense Tracking'!M127,0)+IF(H4="October",'3. Budget Vs Expense Tracking'!O127,0)+IF(H4="November",'3. Budget Vs Expense Tracking'!Q127,0)+IF(H4="December",'3. Budget Vs Expense Tracking'!S127,0)+IF(H4="January",'3. Budget Vs Expense Tracking'!U127,0)+IF(H4="February",'3. Budget Vs Expense Tracking'!W127,0)+IF(H4="March",'3. Budget Vs Expense Tracking'!Y127,0)+IF(H4="April",'3. Budget Vs Expense Tracking'!AA127,0)+IF(H4="May",'3. Budget Vs Expense Tracking'!AC127,0)+IF(H4="June",'3. Budget Vs Expense Tracking'!AE127,0)</f>
        <v>0</v>
      </c>
      <c r="G24" s="152">
        <f>'3. Budget Vs Expense Tracking'!C119</f>
        <v>0</v>
      </c>
      <c r="H24" s="152">
        <f>'3. Budget Vs Expense Tracking'!D119</f>
        <v>0</v>
      </c>
      <c r="I24" s="150">
        <f t="shared" si="1"/>
        <v>0</v>
      </c>
      <c r="J24" s="72"/>
      <c r="N24" s="29">
        <v>87</v>
      </c>
      <c r="O24" s="44" t="s">
        <v>49</v>
      </c>
      <c r="P24" s="44" t="s">
        <v>61</v>
      </c>
    </row>
    <row r="25" spans="1:16" ht="12.75" customHeight="1" x14ac:dyDescent="0.2">
      <c r="B25" s="177" t="str">
        <f t="shared" si="0"/>
        <v/>
      </c>
      <c r="C25" s="164">
        <f>'3. Budget Vs Expense Tracking'!C129:F129</f>
        <v>0</v>
      </c>
      <c r="D25" s="32">
        <f>'3. Budget Vs Expense Tracking'!A131</f>
        <v>0</v>
      </c>
      <c r="E25" s="32">
        <f>'3. Budget Vs Expense Tracking'!C130:F130</f>
        <v>0</v>
      </c>
      <c r="F25" s="149">
        <f>IF(H4="July",'3. Budget Vs Expense Tracking'!I139,0)+IF(H4="August",'3. Budget Vs Expense Tracking'!K139,0)+IF(H4="September",'3. Budget Vs Expense Tracking'!M139,0)+IF(H4="October",'3. Budget Vs Expense Tracking'!O139,0)+IF(H4="November",'3. Budget Vs Expense Tracking'!Q139,0)+IF(H4="December",'3. Budget Vs Expense Tracking'!S139,0)+IF(H4="January",'3. Budget Vs Expense Tracking'!U139,0)+IF(H4="February",'3. Budget Vs Expense Tracking'!W139,0)+IF(H4="March",'3. Budget Vs Expense Tracking'!Y139,0)+IF(H4="April",'3. Budget Vs Expense Tracking'!AA139,0)+IF(H4="May",'3. Budget Vs Expense Tracking'!AC139,0)+IF(H4="June",'3. Budget Vs Expense Tracking'!AE139,0)</f>
        <v>0</v>
      </c>
      <c r="G25" s="149">
        <f>'3. Budget Vs Expense Tracking'!C131</f>
        <v>0</v>
      </c>
      <c r="H25" s="149">
        <f>'3. Budget Vs Expense Tracking'!D131</f>
        <v>0</v>
      </c>
      <c r="I25" s="150">
        <f t="shared" si="1"/>
        <v>0</v>
      </c>
      <c r="J25" s="72"/>
      <c r="N25" s="29">
        <v>95</v>
      </c>
      <c r="O25" s="44" t="s">
        <v>50</v>
      </c>
      <c r="P25" s="44" t="s">
        <v>62</v>
      </c>
    </row>
    <row r="26" spans="1:16" ht="12.75" customHeight="1" thickBot="1" x14ac:dyDescent="0.25">
      <c r="B26" s="178" t="str">
        <f t="shared" si="0"/>
        <v/>
      </c>
      <c r="C26" s="165">
        <f>'3. Budget Vs Expense Tracking'!C141:F141</f>
        <v>0</v>
      </c>
      <c r="D26" s="33">
        <f>'3. Budget Vs Expense Tracking'!A143</f>
        <v>0</v>
      </c>
      <c r="E26" s="200">
        <f>'3. Budget Vs Expense Tracking'!C142:F142</f>
        <v>0</v>
      </c>
      <c r="F26" s="201">
        <f>IF(H4="July",'3. Budget Vs Expense Tracking'!I151,0)+IF(H4="August",'3. Budget Vs Expense Tracking'!K151,0)+IF(H4="September",'3. Budget Vs Expense Tracking'!M151,0)+IF(H4="October",'3. Budget Vs Expense Tracking'!O151,0)+IF(H4="November",'3. Budget Vs Expense Tracking'!Q151,0)+IF(H4="December",'3. Budget Vs Expense Tracking'!S151,0)+IF(H4="January",'3. Budget Vs Expense Tracking'!U151,0)+IF(H4="February",'3. Budget Vs Expense Tracking'!W151,0)+IF(H4="March",'3. Budget Vs Expense Tracking'!Y151,0)+IF(H4="April",'3. Budget Vs Expense Tracking'!AA151,0)+IF(H4="May",'3. Budget Vs Expense Tracking'!AC151,0)+IF(H4="June",'3. Budget Vs Expense Tracking'!AE151,0)</f>
        <v>0</v>
      </c>
      <c r="G26" s="201">
        <f>'3. Budget Vs Expense Tracking'!C143</f>
        <v>0</v>
      </c>
      <c r="H26" s="152">
        <f>'3. Budget Vs Expense Tracking'!D143</f>
        <v>0</v>
      </c>
      <c r="I26" s="150">
        <f t="shared" si="1"/>
        <v>0</v>
      </c>
      <c r="J26" s="72"/>
      <c r="N26" s="29">
        <v>103</v>
      </c>
      <c r="O26" s="44" t="s">
        <v>51</v>
      </c>
      <c r="P26" s="44" t="s">
        <v>63</v>
      </c>
    </row>
    <row r="27" spans="1:16" ht="12.75" customHeight="1" thickBot="1" x14ac:dyDescent="0.25">
      <c r="B27" s="179"/>
      <c r="C27" s="142"/>
      <c r="D27" s="199"/>
      <c r="E27" s="333" t="s">
        <v>102</v>
      </c>
      <c r="F27" s="334"/>
      <c r="G27" s="204"/>
      <c r="H27" s="155"/>
      <c r="I27" s="156"/>
      <c r="J27" s="72"/>
    </row>
    <row r="28" spans="1:16" x14ac:dyDescent="0.2">
      <c r="B28" s="171"/>
      <c r="C28" s="172"/>
      <c r="D28" s="173"/>
      <c r="E28" s="174" t="s">
        <v>37</v>
      </c>
      <c r="F28" s="202">
        <f>SUM(F15:F27)</f>
        <v>0</v>
      </c>
      <c r="G28" s="203">
        <f>SUM(G15:G27)</f>
        <v>0</v>
      </c>
      <c r="H28" s="153">
        <f>SUM(H15:H27)</f>
        <v>0</v>
      </c>
      <c r="I28" s="157"/>
      <c r="J28" s="72"/>
    </row>
    <row r="29" spans="1:16" ht="6.75" customHeight="1" x14ac:dyDescent="0.2">
      <c r="A29" s="29"/>
      <c r="B29" s="72"/>
      <c r="C29" s="141"/>
      <c r="D29" s="141"/>
      <c r="E29" s="141"/>
      <c r="F29" s="141"/>
      <c r="G29" s="141"/>
      <c r="H29" s="141"/>
      <c r="I29" s="141"/>
      <c r="J29" s="141"/>
      <c r="K29" s="123"/>
    </row>
    <row r="30" spans="1:16" x14ac:dyDescent="0.2">
      <c r="A30" s="29"/>
      <c r="B30" s="72"/>
      <c r="C30" s="141"/>
      <c r="D30" s="141"/>
      <c r="E30" s="141"/>
      <c r="F30" s="329" t="s">
        <v>83</v>
      </c>
      <c r="G30" s="329"/>
      <c r="H30" s="329"/>
      <c r="I30" s="154">
        <f>'2. Graphs'!Q10</f>
        <v>0</v>
      </c>
      <c r="J30" s="72"/>
    </row>
    <row r="31" spans="1:16" x14ac:dyDescent="0.2">
      <c r="A31" s="29"/>
      <c r="B31" s="102" t="s">
        <v>91</v>
      </c>
      <c r="C31" s="141"/>
      <c r="D31" s="141"/>
      <c r="E31" s="141"/>
      <c r="F31" s="330" t="s">
        <v>84</v>
      </c>
      <c r="G31" s="330"/>
      <c r="H31" s="330"/>
      <c r="I31" s="154">
        <f>I30-G28</f>
        <v>0</v>
      </c>
      <c r="J31" s="72"/>
    </row>
    <row r="32" spans="1:16" ht="18.75" customHeight="1" x14ac:dyDescent="0.2">
      <c r="B32" s="72"/>
      <c r="C32" s="72"/>
      <c r="D32" s="95"/>
      <c r="E32" s="72"/>
      <c r="F32" s="90"/>
      <c r="G32" s="74"/>
      <c r="H32" s="75"/>
      <c r="I32" s="92"/>
      <c r="J32" s="72"/>
    </row>
    <row r="33" spans="2:10" x14ac:dyDescent="0.2">
      <c r="B33" s="72"/>
      <c r="C33" s="72"/>
      <c r="D33" s="95"/>
      <c r="E33" s="72"/>
      <c r="F33" s="90"/>
      <c r="G33" s="74"/>
      <c r="H33" s="90"/>
      <c r="I33" s="92"/>
      <c r="J33" s="72"/>
    </row>
    <row r="34" spans="2:10" x14ac:dyDescent="0.2">
      <c r="B34" s="72"/>
      <c r="C34" s="72"/>
      <c r="D34" s="95"/>
      <c r="E34" s="72"/>
      <c r="F34" s="72"/>
      <c r="G34" s="72"/>
      <c r="H34" s="72"/>
      <c r="I34" s="72"/>
      <c r="J34" s="72"/>
    </row>
    <row r="35" spans="2:10" x14ac:dyDescent="0.2">
      <c r="B35" s="72"/>
      <c r="C35" s="72"/>
      <c r="D35" s="95"/>
      <c r="E35" s="72"/>
      <c r="F35" s="72"/>
      <c r="G35" s="72"/>
      <c r="H35" s="72"/>
      <c r="I35" s="72"/>
      <c r="J35" s="72"/>
    </row>
    <row r="36" spans="2:10" x14ac:dyDescent="0.2">
      <c r="B36" s="72"/>
      <c r="C36" s="72"/>
      <c r="D36" s="95"/>
      <c r="E36" s="72"/>
      <c r="F36" s="72"/>
      <c r="G36" s="72"/>
      <c r="H36" s="72"/>
      <c r="I36" s="72"/>
      <c r="J36" s="72"/>
    </row>
    <row r="37" spans="2:10" x14ac:dyDescent="0.2">
      <c r="B37" s="72"/>
      <c r="C37" s="72"/>
      <c r="D37" s="95"/>
      <c r="E37" s="72"/>
      <c r="F37" s="72"/>
      <c r="G37" s="72"/>
      <c r="H37" s="72"/>
      <c r="I37" s="72"/>
      <c r="J37" s="72"/>
    </row>
    <row r="38" spans="2:10" x14ac:dyDescent="0.2">
      <c r="B38" s="72"/>
      <c r="C38" s="72"/>
      <c r="D38" s="95"/>
      <c r="E38" s="72"/>
      <c r="F38" s="72"/>
      <c r="G38" s="72"/>
      <c r="H38" s="72"/>
      <c r="I38" s="72"/>
      <c r="J38" s="72"/>
    </row>
    <row r="39" spans="2:10" x14ac:dyDescent="0.2">
      <c r="B39" s="72"/>
      <c r="C39" s="72"/>
      <c r="D39" s="95"/>
      <c r="E39" s="72"/>
      <c r="F39" s="72"/>
      <c r="G39" s="72"/>
      <c r="H39" s="72"/>
      <c r="I39" s="72"/>
      <c r="J39" s="72"/>
    </row>
    <row r="40" spans="2:10" x14ac:dyDescent="0.2">
      <c r="B40" s="72"/>
      <c r="C40" s="72"/>
      <c r="D40" s="95"/>
      <c r="E40" s="72"/>
      <c r="F40" s="72"/>
      <c r="G40" s="72"/>
      <c r="H40" s="72"/>
      <c r="I40" s="72"/>
      <c r="J40" s="72"/>
    </row>
    <row r="41" spans="2:10" x14ac:dyDescent="0.2">
      <c r="B41" s="72"/>
      <c r="C41" s="72"/>
      <c r="D41" s="95"/>
      <c r="E41" s="72"/>
      <c r="F41" s="72"/>
      <c r="G41" s="72"/>
      <c r="H41" s="72"/>
      <c r="I41" s="72"/>
      <c r="J41" s="72"/>
    </row>
    <row r="42" spans="2:10" x14ac:dyDescent="0.2">
      <c r="B42" s="72"/>
      <c r="C42" s="72"/>
      <c r="D42" s="95"/>
      <c r="E42" s="72"/>
      <c r="F42" s="72"/>
      <c r="G42" s="72"/>
      <c r="H42" s="72"/>
      <c r="I42" s="72"/>
      <c r="J42" s="72"/>
    </row>
    <row r="43" spans="2:10" x14ac:dyDescent="0.2">
      <c r="B43" s="72"/>
      <c r="C43" s="72"/>
      <c r="D43" s="95"/>
      <c r="E43" s="72"/>
      <c r="F43" s="72"/>
      <c r="G43" s="72"/>
      <c r="H43" s="72"/>
      <c r="I43" s="72"/>
      <c r="J43" s="72"/>
    </row>
    <row r="44" spans="2:10" x14ac:dyDescent="0.2">
      <c r="B44" s="72"/>
      <c r="C44" s="72"/>
      <c r="D44" s="95"/>
      <c r="E44" s="72"/>
      <c r="F44" s="72"/>
      <c r="G44" s="72"/>
      <c r="H44" s="72"/>
      <c r="I44" s="72"/>
      <c r="J44" s="72"/>
    </row>
    <row r="45" spans="2:10" x14ac:dyDescent="0.2">
      <c r="B45" s="72"/>
      <c r="C45" s="72"/>
      <c r="D45" s="95"/>
      <c r="E45" s="72"/>
      <c r="F45" s="72"/>
      <c r="G45" s="72"/>
      <c r="H45" s="72"/>
      <c r="I45" s="72"/>
      <c r="J45" s="72"/>
    </row>
    <row r="46" spans="2:10" x14ac:dyDescent="0.2">
      <c r="B46" s="72"/>
      <c r="C46" s="72"/>
      <c r="D46" s="95"/>
      <c r="E46" s="72"/>
      <c r="F46" s="72"/>
      <c r="G46" s="72"/>
      <c r="H46" s="72"/>
      <c r="I46" s="72"/>
      <c r="J46" s="72"/>
    </row>
    <row r="47" spans="2:10" x14ac:dyDescent="0.2">
      <c r="B47" s="72"/>
      <c r="C47" s="72"/>
      <c r="D47" s="95"/>
      <c r="E47" s="72"/>
      <c r="F47" s="72"/>
      <c r="G47" s="72"/>
      <c r="H47" s="72"/>
      <c r="I47" s="72"/>
      <c r="J47" s="72"/>
    </row>
    <row r="48" spans="2:10" x14ac:dyDescent="0.2">
      <c r="B48" s="72"/>
      <c r="C48" s="72"/>
      <c r="D48" s="95"/>
      <c r="E48" s="72"/>
      <c r="F48" s="72"/>
      <c r="G48" s="72"/>
      <c r="H48" s="72"/>
      <c r="I48" s="72"/>
      <c r="J48" s="72"/>
    </row>
    <row r="50" spans="2:10" ht="13.5" thickBot="1" x14ac:dyDescent="0.25">
      <c r="B50" s="81" t="s">
        <v>86</v>
      </c>
      <c r="C50" s="91" t="s">
        <v>89</v>
      </c>
      <c r="D50" s="75" t="s">
        <v>26</v>
      </c>
      <c r="E50" s="91" t="s">
        <v>90</v>
      </c>
      <c r="F50" s="90"/>
      <c r="G50" s="75" t="s">
        <v>32</v>
      </c>
      <c r="H50" s="328">
        <v>44140</v>
      </c>
      <c r="I50" s="328"/>
      <c r="J50" s="72"/>
    </row>
    <row r="51" spans="2:10" ht="13.5" thickTop="1" x14ac:dyDescent="0.2">
      <c r="B51" s="72"/>
      <c r="C51" s="72"/>
      <c r="D51" s="95"/>
      <c r="E51" s="72"/>
      <c r="F51" s="72"/>
      <c r="G51" s="72"/>
      <c r="H51" s="72"/>
      <c r="I51" s="72"/>
      <c r="J51" s="72"/>
    </row>
    <row r="52" spans="2:10" x14ac:dyDescent="0.2">
      <c r="B52" s="72"/>
      <c r="C52" s="72"/>
      <c r="D52" s="95"/>
      <c r="E52" s="72"/>
      <c r="F52" s="72"/>
      <c r="G52" s="72"/>
      <c r="H52" s="72"/>
      <c r="I52" s="72"/>
      <c r="J52" s="72"/>
    </row>
    <row r="53" spans="2:10" x14ac:dyDescent="0.2">
      <c r="B53" s="72"/>
      <c r="C53" s="72"/>
      <c r="D53" s="95"/>
      <c r="E53" s="72"/>
      <c r="F53" s="72"/>
      <c r="G53" s="72"/>
      <c r="H53" s="72"/>
      <c r="I53" s="72"/>
      <c r="J53" s="72"/>
    </row>
  </sheetData>
  <sheetProtection algorithmName="SHA-512" hashValue="o5JlqZ2Jb0OUu822/Iai5YccmNVxcuQu7wTKDeG3gtMMHnMsLcp5+L360ZjZBdDRjINTMs8gP+k2FzM80P7dAA==" saltValue="kzTsThm7yFcyfdvN9wWzaQ==" spinCount="100000" sheet="1" selectLockedCells="1"/>
  <mergeCells count="10">
    <mergeCell ref="H50:I50"/>
    <mergeCell ref="F30:H30"/>
    <mergeCell ref="F31:H31"/>
    <mergeCell ref="G3:I3"/>
    <mergeCell ref="F6:F7"/>
    <mergeCell ref="E27:F27"/>
    <mergeCell ref="H10:I10"/>
    <mergeCell ref="H12:I12"/>
    <mergeCell ref="F12:G12"/>
    <mergeCell ref="F10:G10"/>
  </mergeCells>
  <dataValidations count="1">
    <dataValidation type="list" allowBlank="1" showInputMessage="1" showErrorMessage="1" sqref="H4" xr:uid="{00000000-0002-0000-0300-000000000000}">
      <formula1>$O$14:$O$26</formula1>
    </dataValidation>
  </dataValidations>
  <pageMargins left="0.7" right="0.7" top="0.75" bottom="0.75" header="0.3" footer="0.3"/>
  <pageSetup scale="80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3360DD93E64547BEF37C5871001B8C" ma:contentTypeVersion="10" ma:contentTypeDescription="Create a new document." ma:contentTypeScope="" ma:versionID="dedfd04cfe999343bd96ab10bbec5b0d">
  <xsd:schema xmlns:xsd="http://www.w3.org/2001/XMLSchema" xmlns:xs="http://www.w3.org/2001/XMLSchema" xmlns:p="http://schemas.microsoft.com/office/2006/metadata/properties" xmlns:ns2="7a5f0b8c-75de-4c88-9b68-7c1262cdddb2" targetNamespace="http://schemas.microsoft.com/office/2006/metadata/properties" ma:root="true" ma:fieldsID="491a55cbd70522692dfda0ded370d87f" ns2:_="">
    <xsd:import namespace="7a5f0b8c-75de-4c88-9b68-7c1262cdd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f0b8c-75de-4c88-9b68-7c1262cdd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5C0493-9A95-470E-A6C1-1391944621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E9EBCF-EC52-440A-B9C1-16F70093B68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7a5f0b8c-75de-4c88-9b68-7c1262cdddb2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29025B-52FE-4170-A610-AD25B01682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5f0b8c-75de-4c88-9b68-7c1262cddd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 EXCEL Info - Must Read</vt:lpstr>
      <vt:lpstr>2. Graphs</vt:lpstr>
      <vt:lpstr>3. Budget Vs Expense Tracking</vt:lpstr>
      <vt:lpstr>4. Monthly Statement</vt:lpstr>
      <vt:lpstr>'2. Graphs'!Print_Area</vt:lpstr>
      <vt:lpstr>'3. Budget Vs Expense Tracking'!Print_Area</vt:lpstr>
      <vt:lpstr>'4. Monthly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Shoeb Patel</cp:lastModifiedBy>
  <cp:lastPrinted>2021-01-25T06:51:21Z</cp:lastPrinted>
  <dcterms:created xsi:type="dcterms:W3CDTF">2014-10-09T02:04:44Z</dcterms:created>
  <dcterms:modified xsi:type="dcterms:W3CDTF">2021-02-16T06:45:31Z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0x0101008A3360DD93E64547BEF37C5871001B8C</vt:lpwstr>
  </property>
</Properties>
</file>